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vnateljica\Desktop\Nova map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G309" i="9"/>
  <c r="F309" i="9"/>
  <c r="F308" i="9"/>
  <c r="H307" i="9"/>
  <c r="G307" i="9"/>
  <c r="E307" i="9" s="1"/>
  <c r="B307" i="9" s="1"/>
  <c r="F307" i="9"/>
  <c r="H306" i="9"/>
  <c r="G306" i="9"/>
  <c r="E306" i="9" s="1"/>
  <c r="B306" i="9" s="1"/>
  <c r="F306" i="9"/>
  <c r="H305" i="9"/>
  <c r="E305" i="9" s="1"/>
  <c r="G305" i="9"/>
  <c r="F305" i="9"/>
  <c r="B305" i="9"/>
  <c r="H304" i="9"/>
  <c r="G304" i="9"/>
  <c r="F304" i="9"/>
  <c r="E304" i="9"/>
  <c r="B304" i="9" s="1"/>
  <c r="H303" i="9"/>
  <c r="G303" i="9"/>
  <c r="F303" i="9"/>
  <c r="H302" i="9"/>
  <c r="G302" i="9"/>
  <c r="F302" i="9"/>
  <c r="E302" i="9"/>
  <c r="B302" i="9" s="1"/>
  <c r="H301" i="9"/>
  <c r="G301" i="9"/>
  <c r="E301" i="9" s="1"/>
  <c r="F301" i="9"/>
  <c r="H300" i="9"/>
  <c r="G300" i="9"/>
  <c r="F300" i="9"/>
  <c r="H299" i="9"/>
  <c r="G299" i="9"/>
  <c r="E299" i="9" s="1"/>
  <c r="F299" i="9"/>
  <c r="H298" i="9"/>
  <c r="G298" i="9"/>
  <c r="F298" i="9"/>
  <c r="H297" i="9"/>
  <c r="E297" i="9" s="1"/>
  <c r="B297" i="9" s="1"/>
  <c r="G297" i="9"/>
  <c r="F297" i="9"/>
  <c r="H296" i="9"/>
  <c r="G296" i="9"/>
  <c r="F296" i="9"/>
  <c r="H295" i="9"/>
  <c r="G295" i="9"/>
  <c r="F295" i="9"/>
  <c r="H294" i="9"/>
  <c r="G294" i="9"/>
  <c r="F294" i="9"/>
  <c r="H293" i="9"/>
  <c r="G293" i="9"/>
  <c r="F293" i="9"/>
  <c r="H292" i="9"/>
  <c r="G292" i="9"/>
  <c r="E292" i="9" s="1"/>
  <c r="F292" i="9"/>
  <c r="F291" i="9"/>
  <c r="F290" i="9"/>
  <c r="H289" i="9"/>
  <c r="E289" i="9" s="1"/>
  <c r="G289" i="9"/>
  <c r="F289" i="9"/>
  <c r="B289" i="9"/>
  <c r="H288" i="9"/>
  <c r="G288" i="9"/>
  <c r="F288" i="9"/>
  <c r="H287" i="9"/>
  <c r="G287" i="9"/>
  <c r="F287" i="9"/>
  <c r="H286" i="9"/>
  <c r="G286" i="9"/>
  <c r="F286" i="9"/>
  <c r="F285" i="9"/>
  <c r="H284" i="9"/>
  <c r="G284" i="9"/>
  <c r="F284" i="9"/>
  <c r="E284" i="9"/>
  <c r="B284" i="9" s="1"/>
  <c r="H283" i="9"/>
  <c r="G283" i="9"/>
  <c r="E283" i="9" s="1"/>
  <c r="B283" i="9" s="1"/>
  <c r="F283" i="9"/>
  <c r="H282" i="9"/>
  <c r="G282" i="9"/>
  <c r="E282" i="9" s="1"/>
  <c r="B282" i="9" s="1"/>
  <c r="F282" i="9"/>
  <c r="F281" i="9"/>
  <c r="F280" i="9"/>
  <c r="F279" i="9"/>
  <c r="F278" i="9"/>
  <c r="F276" i="9"/>
  <c r="L275" i="9"/>
  <c r="F275" i="9" s="1"/>
  <c r="H275" i="9"/>
  <c r="F274" i="9"/>
  <c r="I273" i="9"/>
  <c r="E273" i="9" s="1"/>
  <c r="H273" i="9"/>
  <c r="F273" i="9"/>
  <c r="E272" i="9"/>
  <c r="M271" i="9"/>
  <c r="L271" i="9"/>
  <c r="E271" i="9"/>
  <c r="M270" i="9"/>
  <c r="L270" i="9"/>
  <c r="F270" i="9"/>
  <c r="B270" i="9" s="1"/>
  <c r="E270" i="9"/>
  <c r="M269" i="9"/>
  <c r="L269" i="9"/>
  <c r="F269" i="9" s="1"/>
  <c r="E269" i="9"/>
  <c r="M268" i="9"/>
  <c r="L268" i="9"/>
  <c r="F268" i="9" s="1"/>
  <c r="B268" i="9" s="1"/>
  <c r="E268" i="9"/>
  <c r="M267" i="9"/>
  <c r="L267" i="9"/>
  <c r="E267" i="9"/>
  <c r="M266" i="9"/>
  <c r="F266" i="9" s="1"/>
  <c r="B266" i="9" s="1"/>
  <c r="L266" i="9"/>
  <c r="E266" i="9"/>
  <c r="M265" i="9"/>
  <c r="L265" i="9"/>
  <c r="F265" i="9" s="1"/>
  <c r="E265" i="9"/>
  <c r="B265" i="9" s="1"/>
  <c r="M264" i="9"/>
  <c r="L264" i="9"/>
  <c r="F264" i="9" s="1"/>
  <c r="B264" i="9" s="1"/>
  <c r="E264" i="9"/>
  <c r="M263" i="9"/>
  <c r="L263" i="9"/>
  <c r="F263" i="9" s="1"/>
  <c r="E263" i="9"/>
  <c r="M262" i="9"/>
  <c r="L262" i="9"/>
  <c r="F262" i="9"/>
  <c r="B262" i="9" s="1"/>
  <c r="E262" i="9"/>
  <c r="M261" i="9"/>
  <c r="L261" i="9"/>
  <c r="F261" i="9" s="1"/>
  <c r="E261" i="9"/>
  <c r="M260" i="9"/>
  <c r="L260" i="9"/>
  <c r="F260" i="9" s="1"/>
  <c r="B260" i="9" s="1"/>
  <c r="E260" i="9"/>
  <c r="M259" i="9"/>
  <c r="L259" i="9"/>
  <c r="E259" i="9"/>
  <c r="M258" i="9"/>
  <c r="F258" i="9" s="1"/>
  <c r="L258" i="9"/>
  <c r="E258" i="9"/>
  <c r="B258" i="9"/>
  <c r="M257" i="9"/>
  <c r="L257" i="9"/>
  <c r="F257" i="9" s="1"/>
  <c r="E257" i="9"/>
  <c r="B257" i="9" s="1"/>
  <c r="M256" i="9"/>
  <c r="L256" i="9"/>
  <c r="F256" i="9" s="1"/>
  <c r="B256" i="9" s="1"/>
  <c r="E256" i="9"/>
  <c r="M255" i="9"/>
  <c r="L255" i="9"/>
  <c r="E255" i="9"/>
  <c r="M254" i="9"/>
  <c r="L254" i="9"/>
  <c r="F254" i="9"/>
  <c r="B254" i="9" s="1"/>
  <c r="E254" i="9"/>
  <c r="M253" i="9"/>
  <c r="L253" i="9"/>
  <c r="F253" i="9" s="1"/>
  <c r="E253" i="9"/>
  <c r="M252" i="9"/>
  <c r="L252" i="9"/>
  <c r="F252" i="9" s="1"/>
  <c r="B252" i="9" s="1"/>
  <c r="E252" i="9"/>
  <c r="M251" i="9"/>
  <c r="L251" i="9"/>
  <c r="E251" i="9"/>
  <c r="M250" i="9"/>
  <c r="F250" i="9" s="1"/>
  <c r="B250" i="9" s="1"/>
  <c r="L250" i="9"/>
  <c r="E250" i="9"/>
  <c r="M249" i="9"/>
  <c r="L249" i="9"/>
  <c r="F249" i="9" s="1"/>
  <c r="E249" i="9"/>
  <c r="B249" i="9" s="1"/>
  <c r="M248" i="9"/>
  <c r="L248" i="9"/>
  <c r="F248" i="9" s="1"/>
  <c r="B248" i="9" s="1"/>
  <c r="E248" i="9"/>
  <c r="M247" i="9"/>
  <c r="L247" i="9"/>
  <c r="F247" i="9" s="1"/>
  <c r="E247" i="9"/>
  <c r="M246" i="9"/>
  <c r="L246" i="9"/>
  <c r="F246" i="9"/>
  <c r="B246" i="9" s="1"/>
  <c r="E246" i="9"/>
  <c r="M245" i="9"/>
  <c r="L245" i="9"/>
  <c r="F245" i="9" s="1"/>
  <c r="E245" i="9"/>
  <c r="M244" i="9"/>
  <c r="L244" i="9"/>
  <c r="F244" i="9" s="1"/>
  <c r="B244" i="9" s="1"/>
  <c r="E244" i="9"/>
  <c r="M243" i="9"/>
  <c r="L243" i="9"/>
  <c r="E243" i="9"/>
  <c r="M242" i="9"/>
  <c r="F242" i="9" s="1"/>
  <c r="L242" i="9"/>
  <c r="E242" i="9"/>
  <c r="B242" i="9"/>
  <c r="M241" i="9"/>
  <c r="L241" i="9"/>
  <c r="F241" i="9" s="1"/>
  <c r="E241" i="9"/>
  <c r="B241" i="9" s="1"/>
  <c r="M240" i="9"/>
  <c r="L240" i="9"/>
  <c r="F240" i="9" s="1"/>
  <c r="B240" i="9" s="1"/>
  <c r="E240" i="9"/>
  <c r="M239" i="9"/>
  <c r="L239" i="9"/>
  <c r="E239" i="9"/>
  <c r="M238" i="9"/>
  <c r="L238" i="9"/>
  <c r="F238" i="9"/>
  <c r="B238" i="9" s="1"/>
  <c r="E238" i="9"/>
  <c r="M237" i="9"/>
  <c r="L237" i="9"/>
  <c r="F237" i="9" s="1"/>
  <c r="E237" i="9"/>
  <c r="M236" i="9"/>
  <c r="L236" i="9"/>
  <c r="F236" i="9" s="1"/>
  <c r="B236" i="9" s="1"/>
  <c r="E236" i="9"/>
  <c r="M235" i="9"/>
  <c r="L235" i="9"/>
  <c r="E235" i="9"/>
  <c r="M234" i="9"/>
  <c r="F234" i="9" s="1"/>
  <c r="B234" i="9" s="1"/>
  <c r="L234" i="9"/>
  <c r="E234" i="9"/>
  <c r="M233" i="9"/>
  <c r="L233" i="9"/>
  <c r="F233" i="9" s="1"/>
  <c r="E233" i="9"/>
  <c r="B233" i="9" s="1"/>
  <c r="M232" i="9"/>
  <c r="L232" i="9"/>
  <c r="F232" i="9" s="1"/>
  <c r="B232" i="9" s="1"/>
  <c r="E232" i="9"/>
  <c r="M231" i="9"/>
  <c r="L231" i="9"/>
  <c r="F231" i="9" s="1"/>
  <c r="E231" i="9"/>
  <c r="M230" i="9"/>
  <c r="L230" i="9"/>
  <c r="F230" i="9"/>
  <c r="B230" i="9" s="1"/>
  <c r="E230" i="9"/>
  <c r="M229" i="9"/>
  <c r="L229" i="9"/>
  <c r="F229" i="9" s="1"/>
  <c r="E229" i="9"/>
  <c r="M228" i="9"/>
  <c r="L228" i="9"/>
  <c r="F228" i="9" s="1"/>
  <c r="B228" i="9" s="1"/>
  <c r="E228" i="9"/>
  <c r="M227" i="9"/>
  <c r="L227" i="9"/>
  <c r="E227" i="9"/>
  <c r="M226" i="9"/>
  <c r="F226" i="9" s="1"/>
  <c r="L226" i="9"/>
  <c r="E226" i="9"/>
  <c r="B226" i="9"/>
  <c r="M225" i="9"/>
  <c r="L225" i="9"/>
  <c r="F225" i="9" s="1"/>
  <c r="E225" i="9"/>
  <c r="B225" i="9" s="1"/>
  <c r="M224" i="9"/>
  <c r="L224" i="9"/>
  <c r="F224" i="9" s="1"/>
  <c r="B224" i="9" s="1"/>
  <c r="E224" i="9"/>
  <c r="M223" i="9"/>
  <c r="L223" i="9"/>
  <c r="E223" i="9"/>
  <c r="M222" i="9"/>
  <c r="L222" i="9"/>
  <c r="F222" i="9"/>
  <c r="B222" i="9" s="1"/>
  <c r="E222" i="9"/>
  <c r="M221" i="9"/>
  <c r="L221" i="9"/>
  <c r="E221" i="9"/>
  <c r="M220" i="9"/>
  <c r="L220" i="9"/>
  <c r="E220" i="9"/>
  <c r="M219" i="9"/>
  <c r="L219" i="9"/>
  <c r="E219" i="9"/>
  <c r="M218" i="9"/>
  <c r="F218" i="9" s="1"/>
  <c r="B218" i="9" s="1"/>
  <c r="L218" i="9"/>
  <c r="E218" i="9"/>
  <c r="M217" i="9"/>
  <c r="L217" i="9"/>
  <c r="F217" i="9" s="1"/>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G188" i="9"/>
  <c r="E188" i="9" s="1"/>
  <c r="B188" i="9" s="1"/>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H166" i="9"/>
  <c r="F166" i="9"/>
  <c r="F165" i="9"/>
  <c r="F164" i="9"/>
  <c r="F163" i="9"/>
  <c r="F162" i="9"/>
  <c r="F161" i="9"/>
  <c r="H160" i="9"/>
  <c r="G160" i="9"/>
  <c r="F160" i="9"/>
  <c r="E160" i="9"/>
  <c r="B160" i="9" s="1"/>
  <c r="H159" i="9"/>
  <c r="G159" i="9"/>
  <c r="E159" i="9" s="1"/>
  <c r="F159" i="9"/>
  <c r="H158" i="9"/>
  <c r="G158" i="9"/>
  <c r="E158" i="9" s="1"/>
  <c r="B158" i="9" s="1"/>
  <c r="F158" i="9"/>
  <c r="H157" i="9"/>
  <c r="G157" i="9"/>
  <c r="E157" i="9" s="1"/>
  <c r="B157" i="9" s="1"/>
  <c r="F157" i="9"/>
  <c r="H156" i="9"/>
  <c r="E156" i="9" s="1"/>
  <c r="G156" i="9"/>
  <c r="F156" i="9"/>
  <c r="B156" i="9" s="1"/>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F150" i="9"/>
  <c r="B150" i="9"/>
  <c r="H149" i="9"/>
  <c r="G149" i="9"/>
  <c r="F149" i="9"/>
  <c r="E149" i="9"/>
  <c r="B149" i="9" s="1"/>
  <c r="H148" i="9"/>
  <c r="E148" i="9" s="1"/>
  <c r="B148" i="9" s="1"/>
  <c r="G148" i="9"/>
  <c r="F148" i="9"/>
  <c r="H147" i="9"/>
  <c r="G147" i="9"/>
  <c r="F147" i="9"/>
  <c r="E147" i="9"/>
  <c r="B147" i="9" s="1"/>
  <c r="H146" i="9"/>
  <c r="G146" i="9"/>
  <c r="F146" i="9"/>
  <c r="H145" i="9"/>
  <c r="E145" i="9" s="1"/>
  <c r="B145" i="9" s="1"/>
  <c r="G145" i="9"/>
  <c r="F145" i="9"/>
  <c r="H144" i="9"/>
  <c r="G144" i="9"/>
  <c r="F144" i="9"/>
  <c r="E144" i="9"/>
  <c r="B144" i="9" s="1"/>
  <c r="F143" i="9"/>
  <c r="H142" i="9"/>
  <c r="G142" i="9"/>
  <c r="F142" i="9"/>
  <c r="H141" i="9"/>
  <c r="E141" i="9" s="1"/>
  <c r="B141" i="9" s="1"/>
  <c r="G141" i="9"/>
  <c r="F141" i="9"/>
  <c r="H140" i="9"/>
  <c r="G140" i="9"/>
  <c r="F140" i="9"/>
  <c r="E140" i="9"/>
  <c r="B140" i="9" s="1"/>
  <c r="H139" i="9"/>
  <c r="G139" i="9"/>
  <c r="E139" i="9" s="1"/>
  <c r="F139" i="9"/>
  <c r="H138" i="9"/>
  <c r="G138" i="9"/>
  <c r="F138" i="9"/>
  <c r="H137" i="9"/>
  <c r="G137" i="9"/>
  <c r="E137" i="9" s="1"/>
  <c r="B137" i="9" s="1"/>
  <c r="F137" i="9"/>
  <c r="H136" i="9"/>
  <c r="E136" i="9" s="1"/>
  <c r="B136" i="9" s="1"/>
  <c r="G136" i="9"/>
  <c r="F136" i="9"/>
  <c r="H135" i="9"/>
  <c r="G135" i="9"/>
  <c r="F135" i="9"/>
  <c r="E135" i="9"/>
  <c r="B135" i="9" s="1"/>
  <c r="H134" i="9"/>
  <c r="G134" i="9"/>
  <c r="F134" i="9"/>
  <c r="H133" i="9"/>
  <c r="E133" i="9" s="1"/>
  <c r="G133" i="9"/>
  <c r="F133" i="9"/>
  <c r="B133" i="9"/>
  <c r="H132" i="9"/>
  <c r="G132" i="9"/>
  <c r="F132" i="9"/>
  <c r="E132" i="9"/>
  <c r="B132" i="9" s="1"/>
  <c r="H131" i="9"/>
  <c r="G131" i="9"/>
  <c r="E131" i="9" s="1"/>
  <c r="F131" i="9"/>
  <c r="H130" i="9"/>
  <c r="G130" i="9"/>
  <c r="F130" i="9"/>
  <c r="H129" i="9"/>
  <c r="G129" i="9"/>
  <c r="E129" i="9" s="1"/>
  <c r="B129" i="9" s="1"/>
  <c r="F129" i="9"/>
  <c r="H128" i="9"/>
  <c r="E128" i="9" s="1"/>
  <c r="B128" i="9" s="1"/>
  <c r="G128" i="9"/>
  <c r="F128" i="9"/>
  <c r="H127" i="9"/>
  <c r="G127" i="9"/>
  <c r="F127" i="9"/>
  <c r="E127" i="9"/>
  <c r="B127" i="9" s="1"/>
  <c r="H126" i="9"/>
  <c r="G126" i="9"/>
  <c r="F126" i="9"/>
  <c r="H125" i="9"/>
  <c r="E125" i="9" s="1"/>
  <c r="B125" i="9" s="1"/>
  <c r="G125" i="9"/>
  <c r="F125" i="9"/>
  <c r="H124" i="9"/>
  <c r="G124" i="9"/>
  <c r="F124" i="9"/>
  <c r="E124" i="9"/>
  <c r="B124" i="9" s="1"/>
  <c r="H123" i="9"/>
  <c r="G123" i="9"/>
  <c r="E123" i="9" s="1"/>
  <c r="F123" i="9"/>
  <c r="H122" i="9"/>
  <c r="G122" i="9"/>
  <c r="F122" i="9"/>
  <c r="H121" i="9"/>
  <c r="G121" i="9"/>
  <c r="E121" i="9" s="1"/>
  <c r="B121" i="9" s="1"/>
  <c r="F121" i="9"/>
  <c r="H120" i="9"/>
  <c r="E120" i="9" s="1"/>
  <c r="B120" i="9" s="1"/>
  <c r="G120" i="9"/>
  <c r="F120" i="9"/>
  <c r="H119" i="9"/>
  <c r="G119" i="9"/>
  <c r="F119" i="9"/>
  <c r="E119" i="9"/>
  <c r="B119" i="9" s="1"/>
  <c r="H118" i="9"/>
  <c r="G118" i="9"/>
  <c r="F118" i="9"/>
  <c r="H117" i="9"/>
  <c r="E117" i="9" s="1"/>
  <c r="B117" i="9" s="1"/>
  <c r="G117" i="9"/>
  <c r="F117" i="9"/>
  <c r="H116" i="9"/>
  <c r="G116" i="9"/>
  <c r="F116" i="9"/>
  <c r="E116" i="9"/>
  <c r="B116" i="9" s="1"/>
  <c r="H115" i="9"/>
  <c r="G115" i="9"/>
  <c r="E115" i="9" s="1"/>
  <c r="F115" i="9"/>
  <c r="H114" i="9"/>
  <c r="G114" i="9"/>
  <c r="F114" i="9"/>
  <c r="H113" i="9"/>
  <c r="G113" i="9"/>
  <c r="E113" i="9" s="1"/>
  <c r="B113" i="9" s="1"/>
  <c r="F113" i="9"/>
  <c r="H112" i="9"/>
  <c r="E112" i="9" s="1"/>
  <c r="B112" i="9" s="1"/>
  <c r="G112" i="9"/>
  <c r="F112" i="9"/>
  <c r="H111" i="9"/>
  <c r="G111" i="9"/>
  <c r="F111" i="9"/>
  <c r="E111" i="9"/>
  <c r="B111" i="9" s="1"/>
  <c r="H110" i="9"/>
  <c r="G110" i="9"/>
  <c r="F110" i="9"/>
  <c r="H109" i="9"/>
  <c r="E109" i="9" s="1"/>
  <c r="B109" i="9" s="1"/>
  <c r="G109" i="9"/>
  <c r="F109" i="9"/>
  <c r="H108" i="9"/>
  <c r="G108" i="9"/>
  <c r="F108" i="9"/>
  <c r="E108" i="9"/>
  <c r="B108" i="9" s="1"/>
  <c r="H107" i="9"/>
  <c r="G107" i="9"/>
  <c r="E107" i="9" s="1"/>
  <c r="F107" i="9"/>
  <c r="H106" i="9"/>
  <c r="G106" i="9"/>
  <c r="F106" i="9"/>
  <c r="H105" i="9"/>
  <c r="G105" i="9"/>
  <c r="E105" i="9" s="1"/>
  <c r="B105" i="9" s="1"/>
  <c r="F105" i="9"/>
  <c r="H104" i="9"/>
  <c r="E104" i="9" s="1"/>
  <c r="B104" i="9" s="1"/>
  <c r="G104" i="9"/>
  <c r="F104" i="9"/>
  <c r="H103" i="9"/>
  <c r="G103" i="9"/>
  <c r="F103" i="9"/>
  <c r="E103" i="9"/>
  <c r="B103" i="9" s="1"/>
  <c r="H102" i="9"/>
  <c r="G102" i="9"/>
  <c r="F102" i="9"/>
  <c r="H101" i="9"/>
  <c r="E101" i="9" s="1"/>
  <c r="G101" i="9"/>
  <c r="F101" i="9"/>
  <c r="B101" i="9"/>
  <c r="H100" i="9"/>
  <c r="G100" i="9"/>
  <c r="F100" i="9"/>
  <c r="E100" i="9"/>
  <c r="B100" i="9" s="1"/>
  <c r="H99" i="9"/>
  <c r="G99" i="9"/>
  <c r="E99" i="9" s="1"/>
  <c r="F99" i="9"/>
  <c r="H98" i="9"/>
  <c r="G98" i="9"/>
  <c r="F98" i="9"/>
  <c r="H97" i="9"/>
  <c r="G97" i="9"/>
  <c r="E97" i="9" s="1"/>
  <c r="B97" i="9" s="1"/>
  <c r="F97" i="9"/>
  <c r="H96" i="9"/>
  <c r="E96" i="9" s="1"/>
  <c r="B96" i="9" s="1"/>
  <c r="G96" i="9"/>
  <c r="F96" i="9"/>
  <c r="H95" i="9"/>
  <c r="G95" i="9"/>
  <c r="F95" i="9"/>
  <c r="E95" i="9"/>
  <c r="B95" i="9" s="1"/>
  <c r="H94" i="9"/>
  <c r="G94" i="9"/>
  <c r="F94" i="9"/>
  <c r="H93" i="9"/>
  <c r="E93" i="9" s="1"/>
  <c r="G93" i="9"/>
  <c r="F93" i="9"/>
  <c r="B93" i="9"/>
  <c r="H92" i="9"/>
  <c r="G92" i="9"/>
  <c r="F92" i="9"/>
  <c r="E92" i="9"/>
  <c r="B92" i="9" s="1"/>
  <c r="H91" i="9"/>
  <c r="G91" i="9"/>
  <c r="E91" i="9" s="1"/>
  <c r="F91" i="9"/>
  <c r="H90" i="9"/>
  <c r="G90" i="9"/>
  <c r="F90" i="9"/>
  <c r="H89" i="9"/>
  <c r="G89" i="9"/>
  <c r="E89" i="9" s="1"/>
  <c r="B89" i="9" s="1"/>
  <c r="F89" i="9"/>
  <c r="H88" i="9"/>
  <c r="E88" i="9" s="1"/>
  <c r="B88" i="9" s="1"/>
  <c r="G88" i="9"/>
  <c r="F88" i="9"/>
  <c r="H87" i="9"/>
  <c r="G87" i="9"/>
  <c r="F87" i="9"/>
  <c r="E87" i="9"/>
  <c r="B87" i="9" s="1"/>
  <c r="H86" i="9"/>
  <c r="G86" i="9"/>
  <c r="F86" i="9"/>
  <c r="H85" i="9"/>
  <c r="E85" i="9" s="1"/>
  <c r="B85" i="9" s="1"/>
  <c r="G85" i="9"/>
  <c r="F85" i="9"/>
  <c r="H84" i="9"/>
  <c r="G84" i="9"/>
  <c r="F84" i="9"/>
  <c r="E84" i="9"/>
  <c r="B84" i="9" s="1"/>
  <c r="H83" i="9"/>
  <c r="G83" i="9"/>
  <c r="E83" i="9" s="1"/>
  <c r="F83" i="9"/>
  <c r="H82" i="9"/>
  <c r="G82" i="9"/>
  <c r="F82" i="9"/>
  <c r="H81" i="9"/>
  <c r="G81" i="9"/>
  <c r="E81" i="9" s="1"/>
  <c r="B81" i="9" s="1"/>
  <c r="F81" i="9"/>
  <c r="H80" i="9"/>
  <c r="E80" i="9" s="1"/>
  <c r="B80" i="9" s="1"/>
  <c r="G80" i="9"/>
  <c r="F80" i="9"/>
  <c r="H79" i="9"/>
  <c r="G79" i="9"/>
  <c r="F79" i="9"/>
  <c r="E79" i="9"/>
  <c r="B79" i="9" s="1"/>
  <c r="H78" i="9"/>
  <c r="G78" i="9"/>
  <c r="F78" i="9"/>
  <c r="H77" i="9"/>
  <c r="E77" i="9" s="1"/>
  <c r="B77" i="9" s="1"/>
  <c r="G77" i="9"/>
  <c r="F77" i="9"/>
  <c r="H76" i="9"/>
  <c r="G76" i="9"/>
  <c r="F76" i="9"/>
  <c r="E76" i="9"/>
  <c r="B76" i="9" s="1"/>
  <c r="H75" i="9"/>
  <c r="G75" i="9"/>
  <c r="E75" i="9" s="1"/>
  <c r="F75" i="9"/>
  <c r="H74" i="9"/>
  <c r="G74" i="9"/>
  <c r="F74" i="9"/>
  <c r="H73" i="9"/>
  <c r="G73" i="9"/>
  <c r="E73" i="9" s="1"/>
  <c r="B73" i="9" s="1"/>
  <c r="F73" i="9"/>
  <c r="H72" i="9"/>
  <c r="E72" i="9" s="1"/>
  <c r="B72" i="9" s="1"/>
  <c r="G72" i="9"/>
  <c r="F72" i="9"/>
  <c r="H71" i="9"/>
  <c r="G71" i="9"/>
  <c r="F71" i="9"/>
  <c r="E71" i="9"/>
  <c r="B71" i="9" s="1"/>
  <c r="H70" i="9"/>
  <c r="G70" i="9"/>
  <c r="F70" i="9"/>
  <c r="H69" i="9"/>
  <c r="E69" i="9" s="1"/>
  <c r="B69" i="9" s="1"/>
  <c r="G69" i="9"/>
  <c r="F69" i="9"/>
  <c r="H68" i="9"/>
  <c r="G68" i="9"/>
  <c r="F68" i="9"/>
  <c r="E68" i="9"/>
  <c r="B68" i="9" s="1"/>
  <c r="H67" i="9"/>
  <c r="G67" i="9"/>
  <c r="E67" i="9" s="1"/>
  <c r="F67" i="9"/>
  <c r="H66" i="9"/>
  <c r="G66" i="9"/>
  <c r="E66" i="9" s="1"/>
  <c r="B66" i="9" s="1"/>
  <c r="F66" i="9"/>
  <c r="H65" i="9"/>
  <c r="G65" i="9"/>
  <c r="E65" i="9" s="1"/>
  <c r="B65" i="9" s="1"/>
  <c r="F65" i="9"/>
  <c r="H64" i="9"/>
  <c r="E64" i="9" s="1"/>
  <c r="B64" i="9" s="1"/>
  <c r="G64" i="9"/>
  <c r="F64" i="9"/>
  <c r="H63" i="9"/>
  <c r="G63" i="9"/>
  <c r="F63" i="9"/>
  <c r="E63" i="9"/>
  <c r="B63" i="9" s="1"/>
  <c r="H62" i="9"/>
  <c r="G62" i="9"/>
  <c r="F62" i="9"/>
  <c r="H61" i="9"/>
  <c r="E61" i="9" s="1"/>
  <c r="B61" i="9" s="1"/>
  <c r="G61" i="9"/>
  <c r="F61" i="9"/>
  <c r="H60" i="9"/>
  <c r="G60" i="9"/>
  <c r="F60" i="9"/>
  <c r="E60" i="9"/>
  <c r="B60" i="9" s="1"/>
  <c r="H59" i="9"/>
  <c r="G59" i="9"/>
  <c r="E59" i="9" s="1"/>
  <c r="B59" i="9" s="1"/>
  <c r="F59" i="9"/>
  <c r="H58" i="9"/>
  <c r="G58" i="9"/>
  <c r="E58" i="9" s="1"/>
  <c r="B58" i="9" s="1"/>
  <c r="F58" i="9"/>
  <c r="H57" i="9"/>
  <c r="G57" i="9"/>
  <c r="E57" i="9" s="1"/>
  <c r="B57" i="9" s="1"/>
  <c r="F57" i="9"/>
  <c r="H56" i="9"/>
  <c r="E56" i="9" s="1"/>
  <c r="B56" i="9" s="1"/>
  <c r="G56" i="9"/>
  <c r="F56" i="9"/>
  <c r="H55" i="9"/>
  <c r="G55" i="9"/>
  <c r="F55" i="9"/>
  <c r="E55" i="9"/>
  <c r="B55" i="9" s="1"/>
  <c r="H54" i="9"/>
  <c r="G54" i="9"/>
  <c r="F54" i="9"/>
  <c r="H53" i="9"/>
  <c r="E53" i="9" s="1"/>
  <c r="B53" i="9" s="1"/>
  <c r="G53" i="9"/>
  <c r="F53" i="9"/>
  <c r="H52" i="9"/>
  <c r="G52" i="9"/>
  <c r="F52" i="9"/>
  <c r="E52" i="9"/>
  <c r="B52" i="9" s="1"/>
  <c r="H51" i="9"/>
  <c r="G51" i="9"/>
  <c r="E51" i="9" s="1"/>
  <c r="B51" i="9" s="1"/>
  <c r="F51" i="9"/>
  <c r="H50" i="9"/>
  <c r="G50" i="9"/>
  <c r="E50" i="9" s="1"/>
  <c r="F50" i="9"/>
  <c r="H49" i="9"/>
  <c r="G49" i="9"/>
  <c r="E49" i="9" s="1"/>
  <c r="B49" i="9" s="1"/>
  <c r="F49" i="9"/>
  <c r="H48" i="9"/>
  <c r="E48" i="9" s="1"/>
  <c r="B48" i="9" s="1"/>
  <c r="G48" i="9"/>
  <c r="F48" i="9"/>
  <c r="H47" i="9"/>
  <c r="G47" i="9"/>
  <c r="F47" i="9"/>
  <c r="E47" i="9"/>
  <c r="B47" i="9" s="1"/>
  <c r="H46" i="9"/>
  <c r="G46" i="9"/>
  <c r="F46" i="9"/>
  <c r="H45" i="9"/>
  <c r="E45" i="9" s="1"/>
  <c r="B45" i="9" s="1"/>
  <c r="G45" i="9"/>
  <c r="F45" i="9"/>
  <c r="H44" i="9"/>
  <c r="G44" i="9"/>
  <c r="F44" i="9"/>
  <c r="E44" i="9"/>
  <c r="B44" i="9" s="1"/>
  <c r="H43" i="9"/>
  <c r="G43" i="9"/>
  <c r="F43" i="9"/>
  <c r="H42" i="9"/>
  <c r="G42" i="9"/>
  <c r="E42" i="9" s="1"/>
  <c r="F42" i="9"/>
  <c r="H41" i="9"/>
  <c r="G41" i="9"/>
  <c r="F41" i="9"/>
  <c r="H40" i="9"/>
  <c r="E40" i="9" s="1"/>
  <c r="B40" i="9" s="1"/>
  <c r="G40" i="9"/>
  <c r="F40" i="9"/>
  <c r="H39" i="9"/>
  <c r="G39" i="9"/>
  <c r="F39" i="9"/>
  <c r="E39" i="9"/>
  <c r="B39" i="9" s="1"/>
  <c r="H38" i="9"/>
  <c r="G38" i="9"/>
  <c r="F38" i="9"/>
  <c r="H37" i="9"/>
  <c r="E37" i="9" s="1"/>
  <c r="G37" i="9"/>
  <c r="F37" i="9"/>
  <c r="B37" i="9"/>
  <c r="H36" i="9"/>
  <c r="G36" i="9"/>
  <c r="F36" i="9"/>
  <c r="E36" i="9"/>
  <c r="B36" i="9" s="1"/>
  <c r="H35" i="9"/>
  <c r="G35" i="9"/>
  <c r="E35" i="9" s="1"/>
  <c r="F35" i="9"/>
  <c r="H34" i="9"/>
  <c r="G34" i="9"/>
  <c r="E34" i="9" s="1"/>
  <c r="B34" i="9" s="1"/>
  <c r="F34" i="9"/>
  <c r="H33" i="9"/>
  <c r="G33" i="9"/>
  <c r="F33" i="9"/>
  <c r="H32" i="9"/>
  <c r="G32" i="9"/>
  <c r="F32" i="9"/>
  <c r="H31" i="9"/>
  <c r="G31" i="9"/>
  <c r="F31" i="9"/>
  <c r="E31" i="9"/>
  <c r="B31" i="9" s="1"/>
  <c r="H30" i="9"/>
  <c r="G30" i="9"/>
  <c r="F30" i="9"/>
  <c r="H29" i="9"/>
  <c r="E29" i="9" s="1"/>
  <c r="G29" i="9"/>
  <c r="F29" i="9"/>
  <c r="B29" i="9"/>
  <c r="H28" i="9"/>
  <c r="G28" i="9"/>
  <c r="F28" i="9"/>
  <c r="E28" i="9"/>
  <c r="B28" i="9" s="1"/>
  <c r="H27" i="9"/>
  <c r="G27" i="9"/>
  <c r="F27" i="9"/>
  <c r="H26" i="9"/>
  <c r="G26" i="9"/>
  <c r="E26" i="9" s="1"/>
  <c r="B26" i="9" s="1"/>
  <c r="F26" i="9"/>
  <c r="H25" i="9"/>
  <c r="G25" i="9"/>
  <c r="E25" i="9" s="1"/>
  <c r="B25" i="9" s="1"/>
  <c r="F25" i="9"/>
  <c r="H24" i="9"/>
  <c r="E24" i="9" s="1"/>
  <c r="B24" i="9" s="1"/>
  <c r="G24" i="9"/>
  <c r="F24" i="9"/>
  <c r="H23" i="9"/>
  <c r="E23" i="9" s="1"/>
  <c r="B23" i="9" s="1"/>
  <c r="G23" i="9"/>
  <c r="F23" i="9"/>
  <c r="H22" i="9"/>
  <c r="G22" i="9"/>
  <c r="F22" i="9"/>
  <c r="F21" i="9"/>
  <c r="F4" i="9"/>
  <c r="O3" i="9"/>
  <c r="G275" i="9" s="1"/>
  <c r="E275" i="9" s="1"/>
  <c r="I3" i="9"/>
  <c r="H3" i="9"/>
  <c r="G3" i="9"/>
  <c r="D101" i="8"/>
  <c r="I36" i="3" s="1"/>
  <c r="D95" i="8"/>
  <c r="D90" i="8"/>
  <c r="D85" i="8"/>
  <c r="D80" i="8"/>
  <c r="C1555" i="1" s="1"/>
  <c r="G1555" i="1" s="1"/>
  <c r="D75" i="8"/>
  <c r="D70" i="8"/>
  <c r="D65" i="8"/>
  <c r="D60" i="8"/>
  <c r="D55" i="8"/>
  <c r="D50" i="8"/>
  <c r="D44" i="8"/>
  <c r="D36" i="8"/>
  <c r="D26" i="8"/>
  <c r="D24" i="8" s="1"/>
  <c r="D18" i="8"/>
  <c r="D8" i="8"/>
  <c r="E44" i="7"/>
  <c r="D44" i="7"/>
  <c r="D38" i="7" s="1"/>
  <c r="E39" i="7"/>
  <c r="E38" i="7" s="1"/>
  <c r="I31" i="3" s="1"/>
  <c r="D39" i="7"/>
  <c r="E30" i="7"/>
  <c r="D1461" i="1" s="1"/>
  <c r="D30" i="7"/>
  <c r="E23" i="7"/>
  <c r="E22" i="7" s="1"/>
  <c r="D23" i="7"/>
  <c r="D22" i="7"/>
  <c r="H30" i="3" s="1"/>
  <c r="E14" i="7"/>
  <c r="D14" i="7"/>
  <c r="E7" i="7"/>
  <c r="E6" i="7" s="1"/>
  <c r="D7" i="7"/>
  <c r="D6" i="7" s="1"/>
  <c r="D5"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c r="F257" i="5"/>
  <c r="F256" i="5"/>
  <c r="F255" i="5"/>
  <c r="F254" i="5"/>
  <c r="F253" i="5"/>
  <c r="F252" i="5"/>
  <c r="F251" i="5"/>
  <c r="E250" i="5"/>
  <c r="D1227" i="1" s="1"/>
  <c r="D250" i="5"/>
  <c r="F250" i="5" s="1"/>
  <c r="F249" i="5"/>
  <c r="F248" i="5"/>
  <c r="F247" i="5"/>
  <c r="E246" i="5"/>
  <c r="F246" i="5" s="1"/>
  <c r="D246"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F191" i="5"/>
  <c r="E191" i="5"/>
  <c r="D191" i="5"/>
  <c r="D190" i="5" s="1"/>
  <c r="G310" i="9" s="1"/>
  <c r="F190" i="5"/>
  <c r="E190" i="5"/>
  <c r="H310" i="9" s="1"/>
  <c r="F189" i="5"/>
  <c r="F188" i="5"/>
  <c r="F187" i="5"/>
  <c r="F186" i="5"/>
  <c r="F185" i="5"/>
  <c r="F184" i="5"/>
  <c r="F183" i="5"/>
  <c r="F182" i="5"/>
  <c r="F181" i="5"/>
  <c r="E180" i="5"/>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D79" i="5"/>
  <c r="F77" i="5"/>
  <c r="F76" i="5"/>
  <c r="F75" i="5"/>
  <c r="F74" i="5"/>
  <c r="F73" i="5"/>
  <c r="F72" i="5"/>
  <c r="F71" i="5"/>
  <c r="E70" i="5"/>
  <c r="E69"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1019" i="1" s="1"/>
  <c r="H1019" i="1" s="1"/>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E593" i="4"/>
  <c r="D587" i="1" s="1"/>
  <c r="F592" i="4"/>
  <c r="F591" i="4"/>
  <c r="F590" i="4"/>
  <c r="E590" i="4"/>
  <c r="D590" i="4"/>
  <c r="F589" i="4"/>
  <c r="F588" i="4"/>
  <c r="F587" i="4"/>
  <c r="E587" i="4"/>
  <c r="D587" i="4"/>
  <c r="F586" i="4"/>
  <c r="F585" i="4"/>
  <c r="E585" i="4"/>
  <c r="D585" i="4"/>
  <c r="F584" i="4"/>
  <c r="F583" i="4"/>
  <c r="F582" i="4"/>
  <c r="E581" i="4"/>
  <c r="D581" i="4"/>
  <c r="F579" i="4"/>
  <c r="F578" i="4"/>
  <c r="E577" i="4"/>
  <c r="D571" i="1" s="1"/>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19" i="1"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C472" i="1"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E459" i="4"/>
  <c r="D453" i="1"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F418" i="4" s="1"/>
  <c r="E417" i="4"/>
  <c r="D412" i="1" s="1"/>
  <c r="D417" i="4"/>
  <c r="E416" i="4"/>
  <c r="F416" i="4"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E363" i="4" s="1"/>
  <c r="D358" i="1" s="1"/>
  <c r="D383" i="4"/>
  <c r="F382" i="4"/>
  <c r="F381" i="4"/>
  <c r="F380" i="4"/>
  <c r="F379" i="4"/>
  <c r="E378" i="4"/>
  <c r="D373" i="1" s="1"/>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E344" i="4" s="1"/>
  <c r="D339" i="1"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E215" i="4" s="1"/>
  <c r="D219" i="4"/>
  <c r="F219" i="4" s="1"/>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E140" i="4"/>
  <c r="D140" i="4"/>
  <c r="E139" i="4"/>
  <c r="F138" i="4"/>
  <c r="F137" i="4"/>
  <c r="F136" i="4"/>
  <c r="F135" i="4"/>
  <c r="F134" i="4"/>
  <c r="E134" i="4"/>
  <c r="E133" i="4" s="1"/>
  <c r="D134" i="4"/>
  <c r="D133" i="4"/>
  <c r="F133" i="4" s="1"/>
  <c r="F132" i="4"/>
  <c r="F131" i="4"/>
  <c r="F130" i="4"/>
  <c r="F129" i="4"/>
  <c r="E128" i="4"/>
  <c r="D128" i="4"/>
  <c r="F128" i="4" s="1"/>
  <c r="F127" i="4"/>
  <c r="F126" i="4"/>
  <c r="E125" i="4"/>
  <c r="E124" i="4" s="1"/>
  <c r="D125" i="4"/>
  <c r="F125"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H1574" i="1"/>
  <c r="G1574" i="1"/>
  <c r="C1574" i="1"/>
  <c r="C1573" i="1"/>
  <c r="H1572" i="1"/>
  <c r="C1572" i="1"/>
  <c r="G1572" i="1" s="1"/>
  <c r="H1571" i="1"/>
  <c r="G1571" i="1"/>
  <c r="C1571" i="1"/>
  <c r="C1570" i="1"/>
  <c r="G1569" i="1"/>
  <c r="C1569" i="1"/>
  <c r="H1569" i="1" s="1"/>
  <c r="C1568" i="1"/>
  <c r="H1567" i="1"/>
  <c r="G1567" i="1"/>
  <c r="C1567" i="1"/>
  <c r="H1566" i="1"/>
  <c r="G1566" i="1"/>
  <c r="C1566" i="1"/>
  <c r="C1565" i="1"/>
  <c r="H1564" i="1"/>
  <c r="C1564" i="1"/>
  <c r="G1564" i="1" s="1"/>
  <c r="H1563" i="1"/>
  <c r="G1563" i="1"/>
  <c r="C1563" i="1"/>
  <c r="G1562" i="1"/>
  <c r="C1562" i="1"/>
  <c r="H1562" i="1" s="1"/>
  <c r="G1561" i="1"/>
  <c r="C1561" i="1"/>
  <c r="H1561" i="1" s="1"/>
  <c r="H1560" i="1"/>
  <c r="C1560" i="1"/>
  <c r="G1560" i="1" s="1"/>
  <c r="H1559" i="1"/>
  <c r="G1559" i="1"/>
  <c r="C1559" i="1"/>
  <c r="H1558" i="1"/>
  <c r="G1558" i="1"/>
  <c r="C1558" i="1"/>
  <c r="G1557" i="1"/>
  <c r="C1557" i="1"/>
  <c r="H1557" i="1" s="1"/>
  <c r="H1556" i="1"/>
  <c r="C1556" i="1"/>
  <c r="G1556" i="1" s="1"/>
  <c r="H1555" i="1"/>
  <c r="C1554" i="1"/>
  <c r="G1553" i="1"/>
  <c r="C1553" i="1"/>
  <c r="H1553" i="1" s="1"/>
  <c r="C1552" i="1"/>
  <c r="H1551" i="1"/>
  <c r="G1551" i="1"/>
  <c r="C1551" i="1"/>
  <c r="H1550" i="1"/>
  <c r="G1550" i="1"/>
  <c r="C1550" i="1"/>
  <c r="C1549" i="1"/>
  <c r="H1548" i="1"/>
  <c r="C1548" i="1"/>
  <c r="G1548" i="1" s="1"/>
  <c r="H1547" i="1"/>
  <c r="G1547" i="1"/>
  <c r="C1547" i="1"/>
  <c r="C1546" i="1"/>
  <c r="G1545" i="1"/>
  <c r="C1545" i="1"/>
  <c r="H1545" i="1" s="1"/>
  <c r="C1544" i="1"/>
  <c r="H1543" i="1"/>
  <c r="G1543" i="1"/>
  <c r="C1543" i="1"/>
  <c r="H1542" i="1"/>
  <c r="G1542" i="1"/>
  <c r="C1542" i="1"/>
  <c r="C1541" i="1"/>
  <c r="H1540" i="1"/>
  <c r="C1540" i="1"/>
  <c r="G1540" i="1" s="1"/>
  <c r="H1539" i="1"/>
  <c r="G1539" i="1"/>
  <c r="C1539" i="1"/>
  <c r="C1538" i="1"/>
  <c r="G1537" i="1"/>
  <c r="C1537" i="1"/>
  <c r="H1537" i="1" s="1"/>
  <c r="C1536" i="1"/>
  <c r="G1534" i="1"/>
  <c r="C1534" i="1"/>
  <c r="H1534" i="1" s="1"/>
  <c r="G1533" i="1"/>
  <c r="C1533" i="1"/>
  <c r="H1533" i="1" s="1"/>
  <c r="H1532" i="1"/>
  <c r="C1532" i="1"/>
  <c r="G1532" i="1" s="1"/>
  <c r="H1531" i="1"/>
  <c r="C1531" i="1"/>
  <c r="G1531" i="1" s="1"/>
  <c r="H1530" i="1"/>
  <c r="G1530" i="1"/>
  <c r="C1530" i="1"/>
  <c r="G1529" i="1"/>
  <c r="C1529" i="1"/>
  <c r="H1529" i="1" s="1"/>
  <c r="C1528" i="1"/>
  <c r="H1527" i="1"/>
  <c r="G1527" i="1"/>
  <c r="C1527" i="1"/>
  <c r="H1526" i="1"/>
  <c r="G1526" i="1"/>
  <c r="C1526" i="1"/>
  <c r="G1525" i="1"/>
  <c r="C1525" i="1"/>
  <c r="H1525" i="1" s="1"/>
  <c r="H1523" i="1"/>
  <c r="G1523" i="1"/>
  <c r="C1523" i="1"/>
  <c r="H1522" i="1"/>
  <c r="G1522" i="1"/>
  <c r="C1522" i="1"/>
  <c r="C1521" i="1"/>
  <c r="C1520" i="1"/>
  <c r="H1519" i="1"/>
  <c r="G1519" i="1"/>
  <c r="C1519" i="1"/>
  <c r="C1516" i="1"/>
  <c r="H1515" i="1"/>
  <c r="G1515" i="1"/>
  <c r="C1515" i="1"/>
  <c r="H1514" i="1"/>
  <c r="G1514" i="1"/>
  <c r="C1514" i="1"/>
  <c r="C1513" i="1"/>
  <c r="H1513" i="1" s="1"/>
  <c r="C1512" i="1"/>
  <c r="H1511" i="1"/>
  <c r="G1511" i="1"/>
  <c r="C1511" i="1"/>
  <c r="H1510" i="1"/>
  <c r="C1510" i="1"/>
  <c r="G1510" i="1" s="1"/>
  <c r="C1509" i="1"/>
  <c r="H1509" i="1" s="1"/>
  <c r="C1508" i="1"/>
  <c r="C1507" i="1"/>
  <c r="G1507" i="1" s="1"/>
  <c r="H1506" i="1"/>
  <c r="G1506" i="1"/>
  <c r="C1506" i="1"/>
  <c r="G1505" i="1"/>
  <c r="C1505" i="1"/>
  <c r="H1505" i="1" s="1"/>
  <c r="C1504" i="1"/>
  <c r="C1503" i="1"/>
  <c r="H1503" i="1" s="1"/>
  <c r="C1502" i="1"/>
  <c r="G1502" i="1" s="1"/>
  <c r="C1501" i="1"/>
  <c r="C1500" i="1"/>
  <c r="C1499" i="1"/>
  <c r="H1499" i="1" s="1"/>
  <c r="H1498" i="1"/>
  <c r="G1498" i="1"/>
  <c r="C1498" i="1"/>
  <c r="G1497" i="1"/>
  <c r="C1497" i="1"/>
  <c r="H1497" i="1" s="1"/>
  <c r="C1496" i="1"/>
  <c r="H1495" i="1"/>
  <c r="G1495" i="1"/>
  <c r="C1495" i="1"/>
  <c r="H1494" i="1"/>
  <c r="G1494" i="1"/>
  <c r="C1494" i="1"/>
  <c r="C1493" i="1"/>
  <c r="H1493" i="1" s="1"/>
  <c r="C1492" i="1"/>
  <c r="C1491" i="1"/>
  <c r="H1491" i="1" s="1"/>
  <c r="H1490" i="1"/>
  <c r="G1490" i="1"/>
  <c r="C1490" i="1"/>
  <c r="G1489" i="1"/>
  <c r="C1489" i="1"/>
  <c r="H1489" i="1" s="1"/>
  <c r="C1488" i="1"/>
  <c r="H1487" i="1"/>
  <c r="G1487" i="1"/>
  <c r="C1487" i="1"/>
  <c r="C1486" i="1"/>
  <c r="H1486" i="1" s="1"/>
  <c r="C1485" i="1"/>
  <c r="C1484" i="1"/>
  <c r="H1482" i="1"/>
  <c r="G1482" i="1"/>
  <c r="C1482" i="1"/>
  <c r="C1480" i="1"/>
  <c r="J1479" i="1"/>
  <c r="G1479" i="1"/>
  <c r="I1479" i="1" s="1"/>
  <c r="D1479" i="1"/>
  <c r="C1479" i="1"/>
  <c r="H1479" i="1" s="1"/>
  <c r="H1478" i="1"/>
  <c r="D1478" i="1"/>
  <c r="C1478" i="1"/>
  <c r="J1477" i="1"/>
  <c r="G1477" i="1"/>
  <c r="I1477" i="1" s="1"/>
  <c r="D1477" i="1"/>
  <c r="C1477" i="1"/>
  <c r="H1477" i="1" s="1"/>
  <c r="H1476" i="1"/>
  <c r="D1476" i="1"/>
  <c r="C1476" i="1"/>
  <c r="H1475" i="1"/>
  <c r="D1475" i="1"/>
  <c r="C1475" i="1"/>
  <c r="G1475" i="1" s="1"/>
  <c r="D1474" i="1"/>
  <c r="C1474" i="1"/>
  <c r="H1473" i="1"/>
  <c r="D1473" i="1"/>
  <c r="C1473" i="1"/>
  <c r="D1472" i="1"/>
  <c r="C1472" i="1"/>
  <c r="H1471" i="1"/>
  <c r="D1471" i="1"/>
  <c r="C1471" i="1"/>
  <c r="D1470" i="1"/>
  <c r="C1470" i="1"/>
  <c r="D1469" i="1"/>
  <c r="C1469" i="1"/>
  <c r="D1468" i="1"/>
  <c r="C1468" i="1"/>
  <c r="D1467" i="1"/>
  <c r="C1467" i="1"/>
  <c r="D1466" i="1"/>
  <c r="G1466" i="1" s="1"/>
  <c r="C1466" i="1"/>
  <c r="H1466" i="1" s="1"/>
  <c r="D1465" i="1"/>
  <c r="C1465" i="1"/>
  <c r="D1464" i="1"/>
  <c r="C1464" i="1"/>
  <c r="D1463" i="1"/>
  <c r="C1463" i="1"/>
  <c r="D1462" i="1"/>
  <c r="G1462" i="1" s="1"/>
  <c r="C1462" i="1"/>
  <c r="H1462" i="1" s="1"/>
  <c r="G1461" i="1"/>
  <c r="C1461" i="1"/>
  <c r="H1461" i="1" s="1"/>
  <c r="H1460" i="1"/>
  <c r="D1460" i="1"/>
  <c r="C1460" i="1"/>
  <c r="J1459" i="1"/>
  <c r="G1459" i="1"/>
  <c r="I1459" i="1" s="1"/>
  <c r="D1459" i="1"/>
  <c r="C1459" i="1"/>
  <c r="H1459" i="1" s="1"/>
  <c r="H1458" i="1"/>
  <c r="D1458" i="1"/>
  <c r="C1458" i="1"/>
  <c r="J1457" i="1"/>
  <c r="G1457" i="1"/>
  <c r="I1457" i="1" s="1"/>
  <c r="D1457" i="1"/>
  <c r="C1457" i="1"/>
  <c r="H1457" i="1" s="1"/>
  <c r="D1456" i="1"/>
  <c r="C1456" i="1"/>
  <c r="J1455" i="1"/>
  <c r="G1455" i="1"/>
  <c r="I1455" i="1" s="1"/>
  <c r="D1455" i="1"/>
  <c r="C1455" i="1"/>
  <c r="H1455" i="1" s="1"/>
  <c r="C1454" i="1"/>
  <c r="C1453" i="1"/>
  <c r="H1452" i="1"/>
  <c r="D1452" i="1"/>
  <c r="C1452" i="1"/>
  <c r="D1451" i="1"/>
  <c r="C1451" i="1"/>
  <c r="D1450" i="1"/>
  <c r="C1450" i="1"/>
  <c r="D1449" i="1"/>
  <c r="J1449" i="1" s="1"/>
  <c r="C1449" i="1"/>
  <c r="H1449" i="1" s="1"/>
  <c r="H1448" i="1"/>
  <c r="D1448" i="1"/>
  <c r="C1448" i="1"/>
  <c r="D1447" i="1"/>
  <c r="C1447" i="1"/>
  <c r="D1446" i="1"/>
  <c r="C1446" i="1"/>
  <c r="D1445" i="1"/>
  <c r="C1445" i="1"/>
  <c r="H1444" i="1"/>
  <c r="G1444" i="1"/>
  <c r="D1444" i="1"/>
  <c r="J1444" i="1" s="1"/>
  <c r="C1444" i="1"/>
  <c r="D1443" i="1"/>
  <c r="J1443" i="1" s="1"/>
  <c r="C1443" i="1"/>
  <c r="H1442" i="1"/>
  <c r="G1442" i="1"/>
  <c r="D1442" i="1"/>
  <c r="J1442" i="1" s="1"/>
  <c r="C1442" i="1"/>
  <c r="D1441" i="1"/>
  <c r="C1441" i="1"/>
  <c r="H1440" i="1"/>
  <c r="G1440" i="1"/>
  <c r="D1440" i="1"/>
  <c r="J1440" i="1" s="1"/>
  <c r="C1440" i="1"/>
  <c r="D1439" i="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C1235" i="1"/>
  <c r="D1234" i="1"/>
  <c r="C1234" i="1"/>
  <c r="D1233" i="1"/>
  <c r="C1233" i="1"/>
  <c r="D1232" i="1"/>
  <c r="C1232" i="1"/>
  <c r="D1231" i="1"/>
  <c r="C1231" i="1"/>
  <c r="D1230" i="1"/>
  <c r="C1230" i="1"/>
  <c r="D1229" i="1"/>
  <c r="C1229" i="1"/>
  <c r="D1228" i="1"/>
  <c r="C1228" i="1"/>
  <c r="C1227" i="1"/>
  <c r="H1227" i="1" s="1"/>
  <c r="D1226" i="1"/>
  <c r="G1226" i="1" s="1"/>
  <c r="C1226" i="1"/>
  <c r="G1225" i="1"/>
  <c r="D1225" i="1"/>
  <c r="C1225" i="1"/>
  <c r="H1225" i="1" s="1"/>
  <c r="D1224" i="1"/>
  <c r="C1224" i="1"/>
  <c r="D1223" i="1"/>
  <c r="C1223" i="1"/>
  <c r="C1222" i="1"/>
  <c r="D1221" i="1"/>
  <c r="G1221" i="1" s="1"/>
  <c r="C1221" i="1"/>
  <c r="D1220" i="1"/>
  <c r="C1220" i="1"/>
  <c r="G1219" i="1"/>
  <c r="D1219" i="1"/>
  <c r="C1219" i="1"/>
  <c r="H1219" i="1" s="1"/>
  <c r="D1218" i="1"/>
  <c r="G1218" i="1" s="1"/>
  <c r="C1218" i="1"/>
  <c r="D1217" i="1"/>
  <c r="C1217" i="1"/>
  <c r="D1216" i="1"/>
  <c r="C1216" i="1"/>
  <c r="D1215" i="1"/>
  <c r="G1213" i="1"/>
  <c r="D1213" i="1"/>
  <c r="C1213" i="1"/>
  <c r="H1213" i="1" s="1"/>
  <c r="D1212" i="1"/>
  <c r="C1212" i="1"/>
  <c r="D1211" i="1"/>
  <c r="C1211" i="1"/>
  <c r="G1210" i="1"/>
  <c r="D1210" i="1"/>
  <c r="C1210" i="1"/>
  <c r="D1209" i="1"/>
  <c r="G1209" i="1" s="1"/>
  <c r="C1209" i="1"/>
  <c r="D1208" i="1"/>
  <c r="C1208" i="1"/>
  <c r="G1207" i="1"/>
  <c r="D1207" i="1"/>
  <c r="C1207" i="1"/>
  <c r="H1207" i="1" s="1"/>
  <c r="D1206" i="1"/>
  <c r="G1206" i="1" s="1"/>
  <c r="C1206" i="1"/>
  <c r="D1205" i="1"/>
  <c r="C1205" i="1"/>
  <c r="D1204" i="1"/>
  <c r="C1204" i="1"/>
  <c r="G1203" i="1"/>
  <c r="D1203" i="1"/>
  <c r="C1203" i="1"/>
  <c r="H1203" i="1" s="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D1182" i="1"/>
  <c r="C1182" i="1"/>
  <c r="G1182" i="1" s="1"/>
  <c r="H1181" i="1"/>
  <c r="D1181" i="1"/>
  <c r="C1181" i="1"/>
  <c r="G1181" i="1" s="1"/>
  <c r="D1180" i="1"/>
  <c r="C1180" i="1"/>
  <c r="G1180" i="1" s="1"/>
  <c r="D1179" i="1"/>
  <c r="C1179" i="1"/>
  <c r="G1179" i="1" s="1"/>
  <c r="H1178" i="1"/>
  <c r="D1178" i="1"/>
  <c r="C1178" i="1"/>
  <c r="G1178" i="1" s="1"/>
  <c r="H1177" i="1"/>
  <c r="D1177" i="1"/>
  <c r="C1177" i="1"/>
  <c r="G1177" i="1" s="1"/>
  <c r="D1176" i="1"/>
  <c r="C1176" i="1"/>
  <c r="G1176" i="1" s="1"/>
  <c r="D1175" i="1"/>
  <c r="C1175" i="1"/>
  <c r="G1175" i="1" s="1"/>
  <c r="H1174" i="1"/>
  <c r="D1174" i="1"/>
  <c r="C1174" i="1"/>
  <c r="G1174" i="1" s="1"/>
  <c r="H1173" i="1"/>
  <c r="D1173" i="1"/>
  <c r="C1173" i="1"/>
  <c r="G1173" i="1" s="1"/>
  <c r="D1172" i="1"/>
  <c r="C1172" i="1"/>
  <c r="G1172" i="1" s="1"/>
  <c r="D1171" i="1"/>
  <c r="C1171" i="1"/>
  <c r="G1171" i="1" s="1"/>
  <c r="H1170" i="1"/>
  <c r="D1170" i="1"/>
  <c r="C1170" i="1"/>
  <c r="G1170" i="1" s="1"/>
  <c r="H1169" i="1"/>
  <c r="D1169" i="1"/>
  <c r="C1169" i="1"/>
  <c r="G1169" i="1" s="1"/>
  <c r="D1168" i="1"/>
  <c r="C1168" i="1"/>
  <c r="G1168" i="1" s="1"/>
  <c r="D1167" i="1"/>
  <c r="C1167" i="1"/>
  <c r="G1167" i="1" s="1"/>
  <c r="H1166" i="1"/>
  <c r="D1166" i="1"/>
  <c r="C1166" i="1"/>
  <c r="G1166" i="1" s="1"/>
  <c r="D1165" i="1"/>
  <c r="H1165" i="1" s="1"/>
  <c r="C1165" i="1"/>
  <c r="D1164" i="1"/>
  <c r="C1164" i="1"/>
  <c r="G1164" i="1" s="1"/>
  <c r="D1163" i="1"/>
  <c r="C1163" i="1"/>
  <c r="G1163" i="1" s="1"/>
  <c r="H1162" i="1"/>
  <c r="D1162" i="1"/>
  <c r="C1162" i="1"/>
  <c r="G1162" i="1" s="1"/>
  <c r="H1161" i="1"/>
  <c r="D1161" i="1"/>
  <c r="C1161" i="1"/>
  <c r="G1161" i="1" s="1"/>
  <c r="D1160" i="1"/>
  <c r="C1160" i="1"/>
  <c r="G1160" i="1" s="1"/>
  <c r="D1159" i="1"/>
  <c r="C1159" i="1"/>
  <c r="G1159" i="1" s="1"/>
  <c r="H1158" i="1"/>
  <c r="D1158" i="1"/>
  <c r="C1158" i="1"/>
  <c r="G1158" i="1" s="1"/>
  <c r="C1157" i="1"/>
  <c r="G1156" i="1"/>
  <c r="D1156" i="1"/>
  <c r="H1156" i="1" s="1"/>
  <c r="C1156" i="1"/>
  <c r="D1155" i="1"/>
  <c r="H1155" i="1" s="1"/>
  <c r="C1155" i="1"/>
  <c r="C1154" i="1"/>
  <c r="D1151" i="1"/>
  <c r="H1151" i="1" s="1"/>
  <c r="C1151" i="1"/>
  <c r="G1151" i="1" s="1"/>
  <c r="D1150" i="1"/>
  <c r="C1150" i="1"/>
  <c r="G1150" i="1" s="1"/>
  <c r="D1149" i="1"/>
  <c r="C1149" i="1"/>
  <c r="G1149" i="1" s="1"/>
  <c r="H1148" i="1"/>
  <c r="D1148" i="1"/>
  <c r="C1148" i="1"/>
  <c r="G1148" i="1" s="1"/>
  <c r="H1147" i="1"/>
  <c r="D1147" i="1"/>
  <c r="C1147" i="1"/>
  <c r="G1147" i="1" s="1"/>
  <c r="D1146" i="1"/>
  <c r="C1146" i="1"/>
  <c r="G1146" i="1" s="1"/>
  <c r="D1145" i="1"/>
  <c r="C1145" i="1"/>
  <c r="G1145" i="1" s="1"/>
  <c r="H1144" i="1"/>
  <c r="D1144" i="1"/>
  <c r="C1144" i="1"/>
  <c r="G1144" i="1" s="1"/>
  <c r="H1143" i="1"/>
  <c r="D1143" i="1"/>
  <c r="C1143" i="1"/>
  <c r="G1143" i="1" s="1"/>
  <c r="D1142" i="1"/>
  <c r="C1142" i="1"/>
  <c r="G1142" i="1" s="1"/>
  <c r="D1141" i="1"/>
  <c r="C1141" i="1"/>
  <c r="G1141" i="1" s="1"/>
  <c r="H1140" i="1"/>
  <c r="D1140" i="1"/>
  <c r="C1140" i="1"/>
  <c r="G1140" i="1" s="1"/>
  <c r="H1139" i="1"/>
  <c r="D1139" i="1"/>
  <c r="C1139" i="1"/>
  <c r="G1139" i="1" s="1"/>
  <c r="D1138" i="1"/>
  <c r="C1138" i="1"/>
  <c r="G1138" i="1" s="1"/>
  <c r="D1137" i="1"/>
  <c r="C1137" i="1"/>
  <c r="G1137" i="1" s="1"/>
  <c r="H1136" i="1"/>
  <c r="D1136" i="1"/>
  <c r="C1136" i="1"/>
  <c r="G1136" i="1" s="1"/>
  <c r="H1135" i="1"/>
  <c r="D1135" i="1"/>
  <c r="C1135" i="1"/>
  <c r="G1135" i="1" s="1"/>
  <c r="D1134" i="1"/>
  <c r="C1134" i="1"/>
  <c r="G1134" i="1" s="1"/>
  <c r="D1133" i="1"/>
  <c r="C1133" i="1"/>
  <c r="G1133" i="1" s="1"/>
  <c r="H1132" i="1"/>
  <c r="D1132" i="1"/>
  <c r="C1132" i="1"/>
  <c r="G1132" i="1" s="1"/>
  <c r="H1131" i="1"/>
  <c r="D1131" i="1"/>
  <c r="C1131" i="1"/>
  <c r="G1131" i="1" s="1"/>
  <c r="D1130" i="1"/>
  <c r="C1130" i="1"/>
  <c r="G1130" i="1" s="1"/>
  <c r="D1129" i="1"/>
  <c r="C1129" i="1"/>
  <c r="G1129" i="1" s="1"/>
  <c r="H1128" i="1"/>
  <c r="D1128" i="1"/>
  <c r="C1128" i="1"/>
  <c r="G1128" i="1" s="1"/>
  <c r="H1127" i="1"/>
  <c r="D1127" i="1"/>
  <c r="C1127" i="1"/>
  <c r="G1127" i="1" s="1"/>
  <c r="D1126" i="1"/>
  <c r="C1126" i="1"/>
  <c r="G1126" i="1" s="1"/>
  <c r="D1125" i="1"/>
  <c r="C1125" i="1"/>
  <c r="G1125" i="1" s="1"/>
  <c r="D1124" i="1"/>
  <c r="H1123" i="1"/>
  <c r="D1123" i="1"/>
  <c r="C1123" i="1"/>
  <c r="G1123" i="1" s="1"/>
  <c r="D1122" i="1"/>
  <c r="C1122" i="1"/>
  <c r="G1122" i="1" s="1"/>
  <c r="D1121" i="1"/>
  <c r="C1121" i="1"/>
  <c r="G1121" i="1" s="1"/>
  <c r="H1120" i="1"/>
  <c r="D1120" i="1"/>
  <c r="C1120" i="1"/>
  <c r="G1120" i="1" s="1"/>
  <c r="H1119" i="1"/>
  <c r="D1119" i="1"/>
  <c r="C1119" i="1"/>
  <c r="G1119" i="1" s="1"/>
  <c r="D1118" i="1"/>
  <c r="C1118" i="1"/>
  <c r="G1118" i="1" s="1"/>
  <c r="D1117" i="1"/>
  <c r="C1117" i="1"/>
  <c r="G1117" i="1" s="1"/>
  <c r="H1116" i="1"/>
  <c r="D1116" i="1"/>
  <c r="C1116" i="1"/>
  <c r="G1116" i="1" s="1"/>
  <c r="H1115" i="1"/>
  <c r="D1115" i="1"/>
  <c r="C1115" i="1"/>
  <c r="G1115" i="1" s="1"/>
  <c r="D1114" i="1"/>
  <c r="C1114" i="1"/>
  <c r="G1114" i="1" s="1"/>
  <c r="D1113" i="1"/>
  <c r="C1113" i="1"/>
  <c r="G1113" i="1" s="1"/>
  <c r="D1112" i="1"/>
  <c r="H1111" i="1"/>
  <c r="D1111" i="1"/>
  <c r="C1111" i="1"/>
  <c r="G1111" i="1" s="1"/>
  <c r="D1110" i="1"/>
  <c r="C1110" i="1"/>
  <c r="G1110" i="1" s="1"/>
  <c r="D1109" i="1"/>
  <c r="C1109" i="1"/>
  <c r="G1109" i="1" s="1"/>
  <c r="H1108" i="1"/>
  <c r="D1108" i="1"/>
  <c r="C1108" i="1"/>
  <c r="G1108" i="1" s="1"/>
  <c r="H1107" i="1"/>
  <c r="D1107" i="1"/>
  <c r="C1107" i="1"/>
  <c r="G1107" i="1" s="1"/>
  <c r="D1106" i="1"/>
  <c r="C1106" i="1"/>
  <c r="G1106" i="1" s="1"/>
  <c r="D1105" i="1"/>
  <c r="C1105" i="1"/>
  <c r="G1105" i="1" s="1"/>
  <c r="H1104" i="1"/>
  <c r="D1104" i="1"/>
  <c r="C1104" i="1"/>
  <c r="G1104" i="1" s="1"/>
  <c r="H1103" i="1"/>
  <c r="D1103" i="1"/>
  <c r="C1103" i="1"/>
  <c r="G1103" i="1" s="1"/>
  <c r="D1102" i="1"/>
  <c r="C1102" i="1"/>
  <c r="G1102" i="1" s="1"/>
  <c r="D1101" i="1"/>
  <c r="C1101" i="1"/>
  <c r="G1101" i="1" s="1"/>
  <c r="H1100" i="1"/>
  <c r="D1100" i="1"/>
  <c r="C1100" i="1"/>
  <c r="G1100" i="1" s="1"/>
  <c r="H1099" i="1"/>
  <c r="D1099" i="1"/>
  <c r="C1099" i="1"/>
  <c r="G1099" i="1" s="1"/>
  <c r="D1098" i="1"/>
  <c r="C1098" i="1"/>
  <c r="G1098" i="1" s="1"/>
  <c r="D1097" i="1"/>
  <c r="C1097" i="1"/>
  <c r="G1097" i="1" s="1"/>
  <c r="H1096" i="1"/>
  <c r="D1096" i="1"/>
  <c r="C1096" i="1"/>
  <c r="G1096" i="1" s="1"/>
  <c r="H1095" i="1"/>
  <c r="D1095" i="1"/>
  <c r="C1095" i="1"/>
  <c r="G1095" i="1" s="1"/>
  <c r="D1094" i="1"/>
  <c r="C1094" i="1"/>
  <c r="G1094" i="1" s="1"/>
  <c r="D1093" i="1"/>
  <c r="C1093" i="1"/>
  <c r="G1093" i="1" s="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5" i="1"/>
  <c r="D1075" i="1"/>
  <c r="C1075" i="1"/>
  <c r="G1075" i="1" s="1"/>
  <c r="D1074" i="1"/>
  <c r="C1074" i="1"/>
  <c r="G1074" i="1" s="1"/>
  <c r="D1073" i="1"/>
  <c r="C1073" i="1"/>
  <c r="G1073" i="1" s="1"/>
  <c r="H1072" i="1"/>
  <c r="D1072" i="1"/>
  <c r="C1072" i="1"/>
  <c r="G1072" i="1" s="1"/>
  <c r="H1071" i="1"/>
  <c r="D1071" i="1"/>
  <c r="C1071" i="1"/>
  <c r="G1071" i="1" s="1"/>
  <c r="D1070" i="1"/>
  <c r="C1070" i="1"/>
  <c r="G1070" i="1" s="1"/>
  <c r="D1069" i="1"/>
  <c r="C1069" i="1"/>
  <c r="G1069" i="1" s="1"/>
  <c r="H1068" i="1"/>
  <c r="D1068" i="1"/>
  <c r="C1068" i="1"/>
  <c r="G1068" i="1" s="1"/>
  <c r="H1067" i="1"/>
  <c r="D1067" i="1"/>
  <c r="C1067" i="1"/>
  <c r="G1067" i="1" s="1"/>
  <c r="D1066" i="1"/>
  <c r="C1066" i="1"/>
  <c r="G1066" i="1" s="1"/>
  <c r="G1064"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C1057" i="1"/>
  <c r="D1055" i="1"/>
  <c r="C1055" i="1"/>
  <c r="D1054" i="1"/>
  <c r="C1054" i="1"/>
  <c r="D1053" i="1"/>
  <c r="C1053" i="1"/>
  <c r="D1052" i="1"/>
  <c r="C1052" i="1"/>
  <c r="D1051" i="1"/>
  <c r="C1051" i="1"/>
  <c r="D1050" i="1"/>
  <c r="C1050" i="1"/>
  <c r="D1049" i="1"/>
  <c r="C1049"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C1019" i="1"/>
  <c r="D1018" i="1"/>
  <c r="H1018" i="1" s="1"/>
  <c r="C1018" i="1"/>
  <c r="H1017" i="1"/>
  <c r="G1017" i="1"/>
  <c r="D1017" i="1"/>
  <c r="C1017" i="1"/>
  <c r="H1016" i="1"/>
  <c r="G1016" i="1"/>
  <c r="D1016" i="1"/>
  <c r="C1016" i="1"/>
  <c r="H1015" i="1"/>
  <c r="G1015" i="1"/>
  <c r="D1015" i="1"/>
  <c r="C1015" i="1"/>
  <c r="D1014" i="1"/>
  <c r="H1014" i="1" s="1"/>
  <c r="C1014" i="1"/>
  <c r="D1013" i="1"/>
  <c r="G1012" i="1"/>
  <c r="D1012" i="1"/>
  <c r="H1012" i="1" s="1"/>
  <c r="C1012" i="1"/>
  <c r="H1011" i="1"/>
  <c r="G1011" i="1"/>
  <c r="D1011" i="1"/>
  <c r="C1011" i="1"/>
  <c r="H1010" i="1"/>
  <c r="G1010" i="1"/>
  <c r="D1010" i="1"/>
  <c r="C1010" i="1"/>
  <c r="H1009" i="1"/>
  <c r="G1009" i="1"/>
  <c r="D1009" i="1"/>
  <c r="C1009" i="1"/>
  <c r="H1008" i="1"/>
  <c r="G1008" i="1"/>
  <c r="D1008" i="1"/>
  <c r="C1008" i="1"/>
  <c r="H1007" i="1"/>
  <c r="G1007" i="1"/>
  <c r="D1007" i="1"/>
  <c r="C1007" i="1"/>
  <c r="D1006" i="1"/>
  <c r="G1006" i="1" s="1"/>
  <c r="C1006" i="1"/>
  <c r="H1005" i="1"/>
  <c r="G1005" i="1"/>
  <c r="D1005" i="1"/>
  <c r="C1005" i="1"/>
  <c r="G1004" i="1"/>
  <c r="D1004" i="1"/>
  <c r="H1004" i="1" s="1"/>
  <c r="C1004" i="1"/>
  <c r="H1003" i="1"/>
  <c r="G1003" i="1"/>
  <c r="D1003" i="1"/>
  <c r="C1003" i="1"/>
  <c r="H1002" i="1"/>
  <c r="G1002" i="1"/>
  <c r="D1002" i="1"/>
  <c r="C1002" i="1"/>
  <c r="G1001" i="1"/>
  <c r="D1001" i="1"/>
  <c r="H1001" i="1" s="1"/>
  <c r="C1001" i="1"/>
  <c r="H1000" i="1"/>
  <c r="G1000" i="1"/>
  <c r="D1000" i="1"/>
  <c r="C1000" i="1"/>
  <c r="H999" i="1"/>
  <c r="G999" i="1"/>
  <c r="D999" i="1"/>
  <c r="C999" i="1"/>
  <c r="H998" i="1"/>
  <c r="D998" i="1"/>
  <c r="G998" i="1" s="1"/>
  <c r="C998" i="1"/>
  <c r="D997" i="1"/>
  <c r="G997" i="1" s="1"/>
  <c r="C997" i="1"/>
  <c r="H996" i="1"/>
  <c r="D996" i="1"/>
  <c r="G996" i="1" s="1"/>
  <c r="C996" i="1"/>
  <c r="H995" i="1"/>
  <c r="D995" i="1"/>
  <c r="G995" i="1" s="1"/>
  <c r="C995" i="1"/>
  <c r="H994" i="1"/>
  <c r="G994" i="1"/>
  <c r="D994" i="1"/>
  <c r="C994" i="1"/>
  <c r="H993" i="1"/>
  <c r="G993" i="1"/>
  <c r="D993" i="1"/>
  <c r="C993" i="1"/>
  <c r="H992" i="1"/>
  <c r="G992" i="1"/>
  <c r="D992" i="1"/>
  <c r="C992" i="1"/>
  <c r="C991" i="1"/>
  <c r="D989" i="1"/>
  <c r="C989" i="1"/>
  <c r="G989" i="1" s="1"/>
  <c r="D988" i="1"/>
  <c r="H988" i="1" s="1"/>
  <c r="C988" i="1"/>
  <c r="H987" i="1"/>
  <c r="D987" i="1"/>
  <c r="C987" i="1"/>
  <c r="G987" i="1" s="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G709" i="1"/>
  <c r="D709" i="1"/>
  <c r="C709" i="1"/>
  <c r="H709" i="1" s="1"/>
  <c r="G708" i="1"/>
  <c r="D708" i="1"/>
  <c r="C708" i="1"/>
  <c r="H708" i="1" s="1"/>
  <c r="D707" i="1"/>
  <c r="C707" i="1"/>
  <c r="H707" i="1" s="1"/>
  <c r="D706" i="1"/>
  <c r="C706" i="1"/>
  <c r="H706" i="1" s="1"/>
  <c r="G705" i="1"/>
  <c r="D705" i="1"/>
  <c r="C705" i="1"/>
  <c r="H705" i="1" s="1"/>
  <c r="G704" i="1"/>
  <c r="D704" i="1"/>
  <c r="C704" i="1"/>
  <c r="H704" i="1" s="1"/>
  <c r="D703" i="1"/>
  <c r="C703" i="1"/>
  <c r="H703" i="1" s="1"/>
  <c r="D702" i="1"/>
  <c r="C702" i="1"/>
  <c r="H702" i="1" s="1"/>
  <c r="G701" i="1"/>
  <c r="D701" i="1"/>
  <c r="C701" i="1"/>
  <c r="H701" i="1" s="1"/>
  <c r="G700" i="1"/>
  <c r="D700" i="1"/>
  <c r="C700" i="1"/>
  <c r="H700" i="1" s="1"/>
  <c r="D699" i="1"/>
  <c r="C699" i="1"/>
  <c r="H699" i="1" s="1"/>
  <c r="D698" i="1"/>
  <c r="C698" i="1"/>
  <c r="H698" i="1" s="1"/>
  <c r="G697" i="1"/>
  <c r="D697" i="1"/>
  <c r="C697" i="1"/>
  <c r="H697" i="1" s="1"/>
  <c r="G696" i="1"/>
  <c r="D696" i="1"/>
  <c r="C696" i="1"/>
  <c r="H696" i="1" s="1"/>
  <c r="D695" i="1"/>
  <c r="C695" i="1"/>
  <c r="H695" i="1" s="1"/>
  <c r="D694" i="1"/>
  <c r="C694" i="1"/>
  <c r="H694" i="1" s="1"/>
  <c r="G693" i="1"/>
  <c r="D693" i="1"/>
  <c r="C693" i="1"/>
  <c r="H693" i="1" s="1"/>
  <c r="G692" i="1"/>
  <c r="D692" i="1"/>
  <c r="C692" i="1"/>
  <c r="H692" i="1" s="1"/>
  <c r="D691" i="1"/>
  <c r="C691" i="1"/>
  <c r="H691" i="1" s="1"/>
  <c r="D690" i="1"/>
  <c r="C690" i="1"/>
  <c r="H690" i="1" s="1"/>
  <c r="G689" i="1"/>
  <c r="D689" i="1"/>
  <c r="C689" i="1"/>
  <c r="H689" i="1" s="1"/>
  <c r="G688" i="1"/>
  <c r="D688" i="1"/>
  <c r="C688" i="1"/>
  <c r="H688" i="1" s="1"/>
  <c r="D687" i="1"/>
  <c r="C687" i="1"/>
  <c r="H687" i="1" s="1"/>
  <c r="D686" i="1"/>
  <c r="C686" i="1"/>
  <c r="H686" i="1" s="1"/>
  <c r="G685" i="1"/>
  <c r="D685" i="1"/>
  <c r="C685" i="1"/>
  <c r="H685" i="1" s="1"/>
  <c r="G684" i="1"/>
  <c r="D684" i="1"/>
  <c r="C684" i="1"/>
  <c r="H684" i="1" s="1"/>
  <c r="D683" i="1"/>
  <c r="C683" i="1"/>
  <c r="H683" i="1" s="1"/>
  <c r="D682" i="1"/>
  <c r="C682" i="1"/>
  <c r="H682" i="1" s="1"/>
  <c r="G681" i="1"/>
  <c r="D681" i="1"/>
  <c r="C681" i="1"/>
  <c r="H681" i="1" s="1"/>
  <c r="G680" i="1"/>
  <c r="D680" i="1"/>
  <c r="C680" i="1"/>
  <c r="H680" i="1" s="1"/>
  <c r="D679" i="1"/>
  <c r="C679" i="1"/>
  <c r="H679" i="1" s="1"/>
  <c r="D678" i="1"/>
  <c r="C678" i="1"/>
  <c r="H678" i="1" s="1"/>
  <c r="G677" i="1"/>
  <c r="D677" i="1"/>
  <c r="C677" i="1"/>
  <c r="H677" i="1" s="1"/>
  <c r="G676" i="1"/>
  <c r="D676" i="1"/>
  <c r="C676" i="1"/>
  <c r="H676" i="1" s="1"/>
  <c r="D675" i="1"/>
  <c r="C675" i="1"/>
  <c r="H675" i="1" s="1"/>
  <c r="D674" i="1"/>
  <c r="C674" i="1"/>
  <c r="H674" i="1" s="1"/>
  <c r="G673" i="1"/>
  <c r="D673" i="1"/>
  <c r="C673" i="1"/>
  <c r="H673" i="1" s="1"/>
  <c r="G672" i="1"/>
  <c r="D672" i="1"/>
  <c r="C672" i="1"/>
  <c r="H672" i="1" s="1"/>
  <c r="D671" i="1"/>
  <c r="C671" i="1"/>
  <c r="H671" i="1" s="1"/>
  <c r="D670" i="1"/>
  <c r="C670" i="1"/>
  <c r="G669" i="1"/>
  <c r="D669" i="1"/>
  <c r="C669" i="1"/>
  <c r="G668" i="1"/>
  <c r="D668" i="1"/>
  <c r="C668" i="1"/>
  <c r="H668" i="1" s="1"/>
  <c r="D667" i="1"/>
  <c r="C667" i="1"/>
  <c r="H667" i="1" s="1"/>
  <c r="D666" i="1"/>
  <c r="C666" i="1"/>
  <c r="H666" i="1" s="1"/>
  <c r="G665" i="1"/>
  <c r="D665" i="1"/>
  <c r="C665" i="1"/>
  <c r="H665" i="1" s="1"/>
  <c r="G664" i="1"/>
  <c r="D664" i="1"/>
  <c r="C664" i="1"/>
  <c r="H664" i="1" s="1"/>
  <c r="D663" i="1"/>
  <c r="C663" i="1"/>
  <c r="H663" i="1" s="1"/>
  <c r="D662" i="1"/>
  <c r="C662" i="1"/>
  <c r="H662" i="1" s="1"/>
  <c r="G661" i="1"/>
  <c r="D661" i="1"/>
  <c r="C661" i="1"/>
  <c r="H661" i="1" s="1"/>
  <c r="G660" i="1"/>
  <c r="D660" i="1"/>
  <c r="C660" i="1"/>
  <c r="H660" i="1" s="1"/>
  <c r="D659" i="1"/>
  <c r="C659" i="1"/>
  <c r="H659" i="1" s="1"/>
  <c r="D658" i="1"/>
  <c r="C658" i="1"/>
  <c r="H658" i="1" s="1"/>
  <c r="G657" i="1"/>
  <c r="D657" i="1"/>
  <c r="C657" i="1"/>
  <c r="H657" i="1" s="1"/>
  <c r="G656" i="1"/>
  <c r="D656" i="1"/>
  <c r="C656" i="1"/>
  <c r="H656" i="1" s="1"/>
  <c r="D655" i="1"/>
  <c r="C655" i="1"/>
  <c r="H655" i="1" s="1"/>
  <c r="D654" i="1"/>
  <c r="C654" i="1"/>
  <c r="H654" i="1" s="1"/>
  <c r="G653" i="1"/>
  <c r="D653" i="1"/>
  <c r="C653" i="1"/>
  <c r="H653" i="1" s="1"/>
  <c r="G652" i="1"/>
  <c r="D652" i="1"/>
  <c r="C652" i="1"/>
  <c r="H652" i="1" s="1"/>
  <c r="D651" i="1"/>
  <c r="C651" i="1"/>
  <c r="H651" i="1" s="1"/>
  <c r="D650" i="1"/>
  <c r="C650" i="1"/>
  <c r="H650" i="1" s="1"/>
  <c r="G649" i="1"/>
  <c r="D649" i="1"/>
  <c r="C649" i="1"/>
  <c r="H649" i="1" s="1"/>
  <c r="G648" i="1"/>
  <c r="D648" i="1"/>
  <c r="C648" i="1"/>
  <c r="H648" i="1" s="1"/>
  <c r="D647" i="1"/>
  <c r="C647" i="1"/>
  <c r="H647" i="1" s="1"/>
  <c r="D646" i="1"/>
  <c r="C646" i="1"/>
  <c r="H646" i="1" s="1"/>
  <c r="D645" i="1"/>
  <c r="G645" i="1" s="1"/>
  <c r="C645" i="1"/>
  <c r="D644" i="1"/>
  <c r="G644" i="1" s="1"/>
  <c r="C644" i="1"/>
  <c r="D643" i="1"/>
  <c r="C643" i="1"/>
  <c r="D642" i="1"/>
  <c r="C642" i="1"/>
  <c r="H642" i="1" s="1"/>
  <c r="D641" i="1"/>
  <c r="G641" i="1" s="1"/>
  <c r="C641" i="1"/>
  <c r="D632" i="1"/>
  <c r="C632" i="1"/>
  <c r="H632" i="1" s="1"/>
  <c r="G631" i="1"/>
  <c r="D631" i="1"/>
  <c r="C631" i="1"/>
  <c r="H631" i="1" s="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6" i="1"/>
  <c r="C586" i="1"/>
  <c r="H586" i="1" s="1"/>
  <c r="G585" i="1"/>
  <c r="D585" i="1"/>
  <c r="C585" i="1"/>
  <c r="H585" i="1" s="1"/>
  <c r="G584" i="1"/>
  <c r="D584" i="1"/>
  <c r="C584" i="1"/>
  <c r="H584" i="1" s="1"/>
  <c r="D583" i="1"/>
  <c r="C583" i="1"/>
  <c r="H583" i="1" s="1"/>
  <c r="D582" i="1"/>
  <c r="C582" i="1"/>
  <c r="H582" i="1" s="1"/>
  <c r="G581" i="1"/>
  <c r="D581" i="1"/>
  <c r="C581" i="1"/>
  <c r="H581" i="1" s="1"/>
  <c r="H580" i="1"/>
  <c r="G580" i="1"/>
  <c r="D580" i="1"/>
  <c r="C580" i="1"/>
  <c r="H579" i="1"/>
  <c r="G579" i="1"/>
  <c r="D579" i="1"/>
  <c r="C579" i="1"/>
  <c r="H578" i="1"/>
  <c r="G578" i="1"/>
  <c r="D578" i="1"/>
  <c r="C578" i="1"/>
  <c r="H577" i="1"/>
  <c r="G577" i="1"/>
  <c r="D577" i="1"/>
  <c r="C577" i="1"/>
  <c r="H576" i="1"/>
  <c r="G576" i="1"/>
  <c r="D576" i="1"/>
  <c r="C576" i="1"/>
  <c r="C575" i="1"/>
  <c r="D573" i="1"/>
  <c r="C573" i="1"/>
  <c r="H573" i="1" s="1"/>
  <c r="D572" i="1"/>
  <c r="C572" i="1"/>
  <c r="H572" i="1" s="1"/>
  <c r="C571" i="1"/>
  <c r="H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H560" i="1"/>
  <c r="G560" i="1"/>
  <c r="D560" i="1"/>
  <c r="C560" i="1"/>
  <c r="H559" i="1"/>
  <c r="G559" i="1"/>
  <c r="D559" i="1"/>
  <c r="C559" i="1"/>
  <c r="H558" i="1"/>
  <c r="G558" i="1"/>
  <c r="D558" i="1"/>
  <c r="C558"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D521" i="1"/>
  <c r="C521" i="1"/>
  <c r="G521" i="1" s="1"/>
  <c r="H520" i="1"/>
  <c r="D520" i="1"/>
  <c r="C520" i="1"/>
  <c r="G520" i="1" s="1"/>
  <c r="H519" i="1"/>
  <c r="C519" i="1"/>
  <c r="G519" i="1" s="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H477" i="1"/>
  <c r="D477" i="1"/>
  <c r="C477" i="1"/>
  <c r="G477" i="1" s="1"/>
  <c r="H476" i="1"/>
  <c r="D476" i="1"/>
  <c r="C476" i="1"/>
  <c r="G476" i="1" s="1"/>
  <c r="H475" i="1"/>
  <c r="D475" i="1"/>
  <c r="C475" i="1"/>
  <c r="G475" i="1" s="1"/>
  <c r="H474" i="1"/>
  <c r="D474" i="1"/>
  <c r="C474" i="1"/>
  <c r="G474" i="1" s="1"/>
  <c r="H473" i="1"/>
  <c r="D473" i="1"/>
  <c r="C473" i="1"/>
  <c r="G473" i="1" s="1"/>
  <c r="D472" i="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3" i="1"/>
  <c r="C453" i="1"/>
  <c r="G453" i="1" s="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C413" i="1"/>
  <c r="C412" i="1"/>
  <c r="C411" i="1"/>
  <c r="D406" i="1"/>
  <c r="C406" i="1"/>
  <c r="H406" i="1" s="1"/>
  <c r="D405" i="1"/>
  <c r="C405" i="1"/>
  <c r="H405" i="1" s="1"/>
  <c r="D404" i="1"/>
  <c r="C404" i="1"/>
  <c r="H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G378" i="1" s="1"/>
  <c r="C378" i="1"/>
  <c r="H377" i="1"/>
  <c r="G377" i="1"/>
  <c r="D377" i="1"/>
  <c r="C377" i="1"/>
  <c r="H376" i="1"/>
  <c r="G376" i="1"/>
  <c r="D376" i="1"/>
  <c r="C376" i="1"/>
  <c r="H375" i="1"/>
  <c r="G375" i="1"/>
  <c r="D375" i="1"/>
  <c r="C375" i="1"/>
  <c r="H374" i="1"/>
  <c r="G374" i="1"/>
  <c r="D374" i="1"/>
  <c r="C374" i="1"/>
  <c r="H373" i="1"/>
  <c r="G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H344" i="1"/>
  <c r="D344" i="1"/>
  <c r="C344" i="1"/>
  <c r="G344" i="1" s="1"/>
  <c r="H343" i="1"/>
  <c r="D343" i="1"/>
  <c r="C343" i="1"/>
  <c r="G343" i="1" s="1"/>
  <c r="H342" i="1"/>
  <c r="D342" i="1"/>
  <c r="C342" i="1"/>
  <c r="G342" i="1" s="1"/>
  <c r="H341" i="1"/>
  <c r="D341" i="1"/>
  <c r="C341" i="1"/>
  <c r="G341" i="1" s="1"/>
  <c r="H340" i="1"/>
  <c r="D340" i="1"/>
  <c r="C340" i="1"/>
  <c r="G340" i="1" s="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G292" i="1"/>
  <c r="D292" i="1"/>
  <c r="H292" i="1" s="1"/>
  <c r="C292" i="1"/>
  <c r="G291" i="1"/>
  <c r="D291" i="1"/>
  <c r="H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D190" i="1"/>
  <c r="C190" i="1"/>
  <c r="H190" i="1" s="1"/>
  <c r="D189" i="1"/>
  <c r="C189" i="1"/>
  <c r="H189" i="1" s="1"/>
  <c r="D188" i="1"/>
  <c r="C188" i="1"/>
  <c r="D187" i="1"/>
  <c r="C187" i="1"/>
  <c r="D186" i="1"/>
  <c r="C186" i="1"/>
  <c r="H186" i="1" s="1"/>
  <c r="D185" i="1"/>
  <c r="C185" i="1"/>
  <c r="H185" i="1" s="1"/>
  <c r="D184" i="1"/>
  <c r="C184" i="1"/>
  <c r="D183" i="1"/>
  <c r="C183" i="1"/>
  <c r="H183" i="1" s="1"/>
  <c r="D182" i="1"/>
  <c r="C182" i="1"/>
  <c r="D181" i="1"/>
  <c r="C181" i="1"/>
  <c r="H181" i="1" s="1"/>
  <c r="D180" i="1"/>
  <c r="C180" i="1"/>
  <c r="D179" i="1"/>
  <c r="C179" i="1"/>
  <c r="H179" i="1" s="1"/>
  <c r="D178" i="1"/>
  <c r="C178" i="1"/>
  <c r="H178" i="1" s="1"/>
  <c r="D177" i="1"/>
  <c r="C177" i="1"/>
  <c r="H177" i="1" s="1"/>
  <c r="D176" i="1"/>
  <c r="C176" i="1"/>
  <c r="D175" i="1"/>
  <c r="C175" i="1"/>
  <c r="H175" i="1" s="1"/>
  <c r="D174" i="1"/>
  <c r="C174" i="1"/>
  <c r="H174" i="1" s="1"/>
  <c r="D173" i="1"/>
  <c r="C173" i="1"/>
  <c r="D172" i="1"/>
  <c r="C172" i="1"/>
  <c r="H172" i="1" s="1"/>
  <c r="D171" i="1"/>
  <c r="C171" i="1"/>
  <c r="H171" i="1" s="1"/>
  <c r="D170" i="1"/>
  <c r="C170" i="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D130" i="1"/>
  <c r="C130" i="1"/>
  <c r="D129" i="1"/>
  <c r="C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H65" i="1" s="1"/>
  <c r="D64" i="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I30" i="3" l="1"/>
  <c r="D1453" i="1"/>
  <c r="D1454" i="1"/>
  <c r="G1454" i="1" s="1"/>
  <c r="E5" i="7"/>
  <c r="G316" i="9" s="1"/>
  <c r="E316" i="9" s="1"/>
  <c r="H1456" i="1"/>
  <c r="G1453" i="1"/>
  <c r="E298" i="9"/>
  <c r="B298" i="9" s="1"/>
  <c r="E33" i="9"/>
  <c r="B33" i="9" s="1"/>
  <c r="H1453" i="1"/>
  <c r="C1576" i="1"/>
  <c r="H1507" i="1"/>
  <c r="G1499" i="1"/>
  <c r="G1503" i="1"/>
  <c r="H1502" i="1"/>
  <c r="G1491" i="1"/>
  <c r="G1486" i="1"/>
  <c r="E296" i="9"/>
  <c r="B296" i="9" s="1"/>
  <c r="E294" i="9"/>
  <c r="B294" i="9" s="1"/>
  <c r="F215" i="9"/>
  <c r="E300" i="9"/>
  <c r="B300" i="9" s="1"/>
  <c r="H413" i="1"/>
  <c r="E288" i="9"/>
  <c r="B288" i="9" s="1"/>
  <c r="E293" i="9"/>
  <c r="B293" i="9" s="1"/>
  <c r="E258" i="5"/>
  <c r="D1235" i="1" s="1"/>
  <c r="F259" i="5"/>
  <c r="G1165" i="1"/>
  <c r="G1155" i="1"/>
  <c r="E286" i="9"/>
  <c r="B286" i="9" s="1"/>
  <c r="F70" i="5"/>
  <c r="G1030" i="1"/>
  <c r="G1032" i="1"/>
  <c r="G1018" i="1"/>
  <c r="G1014" i="1"/>
  <c r="H1006" i="1"/>
  <c r="H997" i="1"/>
  <c r="F19" i="5"/>
  <c r="G988" i="1"/>
  <c r="D411" i="1"/>
  <c r="H411" i="1" s="1"/>
  <c r="H670" i="1"/>
  <c r="H669" i="1"/>
  <c r="B275" i="9"/>
  <c r="H644" i="1"/>
  <c r="F652" i="4"/>
  <c r="H643" i="1"/>
  <c r="H645" i="1"/>
  <c r="G288" i="1"/>
  <c r="E644" i="4"/>
  <c r="D638" i="1" s="1"/>
  <c r="H412" i="1"/>
  <c r="H641" i="1"/>
  <c r="G379" i="1"/>
  <c r="H378" i="1"/>
  <c r="G289" i="1"/>
  <c r="E643" i="4"/>
  <c r="D637" i="1" s="1"/>
  <c r="E32" i="9"/>
  <c r="B32" i="9" s="1"/>
  <c r="E27" i="9"/>
  <c r="B27" i="9" s="1"/>
  <c r="B217" i="9"/>
  <c r="H176" i="1"/>
  <c r="D248" i="1"/>
  <c r="H248" i="1"/>
  <c r="F210" i="4"/>
  <c r="H191" i="1"/>
  <c r="H188" i="1"/>
  <c r="H187" i="1"/>
  <c r="H184" i="1"/>
  <c r="H173" i="1"/>
  <c r="F221" i="9"/>
  <c r="H182" i="1"/>
  <c r="H180" i="1"/>
  <c r="F220" i="9"/>
  <c r="B220" i="9" s="1"/>
  <c r="E43" i="9"/>
  <c r="B43" i="9" s="1"/>
  <c r="H170" i="1"/>
  <c r="F169" i="4"/>
  <c r="E41" i="9"/>
  <c r="B41" i="9" s="1"/>
  <c r="H160" i="1"/>
  <c r="H161" i="1"/>
  <c r="H148" i="1"/>
  <c r="H129" i="1"/>
  <c r="H131" i="1"/>
  <c r="H130" i="1"/>
  <c r="E82" i="4"/>
  <c r="D78" i="1" s="1"/>
  <c r="F68" i="4"/>
  <c r="H64" i="1"/>
  <c r="H66" i="1"/>
  <c r="G472" i="1"/>
  <c r="H472" i="1"/>
  <c r="H1053" i="1"/>
  <c r="G1053" i="1"/>
  <c r="H1223" i="1"/>
  <c r="G1223" i="1"/>
  <c r="H1309" i="1"/>
  <c r="G1309" i="1"/>
  <c r="H1321" i="1"/>
  <c r="G1321" i="1"/>
  <c r="G1450" i="1"/>
  <c r="I1450" i="1" s="1"/>
  <c r="J1450" i="1"/>
  <c r="H1450" i="1"/>
  <c r="G1468" i="1"/>
  <c r="J1468" i="1"/>
  <c r="H1484" i="1"/>
  <c r="G1484"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205" i="1"/>
  <c r="G1205" i="1"/>
  <c r="H1208" i="1"/>
  <c r="G1208" i="1"/>
  <c r="H1211" i="1"/>
  <c r="G1211" i="1"/>
  <c r="H1217" i="1"/>
  <c r="G1217" i="1"/>
  <c r="H1220" i="1"/>
  <c r="G1220"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441" i="1"/>
  <c r="G1441" i="1"/>
  <c r="J1441" i="1"/>
  <c r="G1467" i="1"/>
  <c r="I1467" i="1" s="1"/>
  <c r="J1467" i="1"/>
  <c r="H1467" i="1"/>
  <c r="J1472" i="1"/>
  <c r="G1472" i="1"/>
  <c r="H1565" i="1"/>
  <c r="G1565" i="1"/>
  <c r="H1573" i="1"/>
  <c r="G1573" i="1"/>
  <c r="D82" i="4"/>
  <c r="F91" i="4"/>
  <c r="D644" i="4"/>
  <c r="F417" i="4"/>
  <c r="D643" i="4"/>
  <c r="H1049" i="1"/>
  <c r="G1049" i="1"/>
  <c r="H1303" i="1"/>
  <c r="G1303" i="1"/>
  <c r="H1307" i="1"/>
  <c r="G1307" i="1"/>
  <c r="H1313" i="1"/>
  <c r="G1313" i="1"/>
  <c r="H1319" i="1"/>
  <c r="G1319" i="1"/>
  <c r="H1325" i="1"/>
  <c r="G1325" i="1"/>
  <c r="G1463" i="1"/>
  <c r="J1463" i="1"/>
  <c r="H1463" i="1"/>
  <c r="G1576" i="1"/>
  <c r="H1576" i="1"/>
  <c r="G4"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0" i="1"/>
  <c r="G73" i="1"/>
  <c r="G86" i="1"/>
  <c r="G88" i="1"/>
  <c r="G90" i="1"/>
  <c r="G92" i="1"/>
  <c r="G94" i="1"/>
  <c r="G96" i="1"/>
  <c r="G98" i="1"/>
  <c r="G100" i="1"/>
  <c r="G102" i="1"/>
  <c r="G104" i="1"/>
  <c r="G106" i="1"/>
  <c r="G108" i="1"/>
  <c r="G110" i="1"/>
  <c r="G112" i="1"/>
  <c r="G114" i="1"/>
  <c r="G116" i="1"/>
  <c r="G118" i="1"/>
  <c r="G122" i="1"/>
  <c r="G124" i="1"/>
  <c r="G126" i="1"/>
  <c r="G128" i="1"/>
  <c r="G130" i="1"/>
  <c r="G132" i="1"/>
  <c r="G134" i="1"/>
  <c r="G136" i="1"/>
  <c r="G138" i="1"/>
  <c r="G140" i="1"/>
  <c r="G142" i="1"/>
  <c r="G144" i="1"/>
  <c r="G146" i="1"/>
  <c r="G148" i="1"/>
  <c r="G150" i="1"/>
  <c r="G152" i="1"/>
  <c r="G154" i="1"/>
  <c r="G156" i="1"/>
  <c r="G158" i="1"/>
  <c r="G160" i="1"/>
  <c r="G162" i="1"/>
  <c r="G164" i="1"/>
  <c r="G166" i="1"/>
  <c r="G168" i="1"/>
  <c r="G170" i="1"/>
  <c r="G172" i="1"/>
  <c r="G174" i="1"/>
  <c r="G176" i="1"/>
  <c r="G178" i="1"/>
  <c r="G180" i="1"/>
  <c r="G182" i="1"/>
  <c r="G184" i="1"/>
  <c r="G186" i="1"/>
  <c r="G188" i="1"/>
  <c r="G191" i="1"/>
  <c r="G193" i="1"/>
  <c r="G195" i="1"/>
  <c r="G197" i="1"/>
  <c r="G199" i="1"/>
  <c r="G201" i="1"/>
  <c r="G203" i="1"/>
  <c r="G205" i="1"/>
  <c r="G207" i="1"/>
  <c r="G209" i="1"/>
  <c r="G211" i="1"/>
  <c r="G213" i="1"/>
  <c r="G215" i="1"/>
  <c r="G217" i="1"/>
  <c r="G219" i="1"/>
  <c r="G222" i="1"/>
  <c r="G223" i="1"/>
  <c r="G225" i="1"/>
  <c r="G226" i="1"/>
  <c r="G227" i="1"/>
  <c r="G228" i="1"/>
  <c r="G229" i="1"/>
  <c r="G230" i="1"/>
  <c r="G231" i="1"/>
  <c r="G232" i="1"/>
  <c r="G233" i="1"/>
  <c r="G234" i="1"/>
  <c r="G235" i="1"/>
  <c r="G236" i="1"/>
  <c r="G237" i="1"/>
  <c r="G238" i="1"/>
  <c r="G239" i="1"/>
  <c r="G240" i="1"/>
  <c r="G241" i="1"/>
  <c r="G242" i="1"/>
  <c r="G244" i="1"/>
  <c r="G245" i="1"/>
  <c r="G246" i="1"/>
  <c r="G247" i="1"/>
  <c r="G248" i="1"/>
  <c r="G249" i="1"/>
  <c r="G250" i="1"/>
  <c r="G251" i="1"/>
  <c r="G252" i="1"/>
  <c r="G253" i="1"/>
  <c r="G254" i="1"/>
  <c r="G255" i="1"/>
  <c r="G256" i="1"/>
  <c r="G257" i="1"/>
  <c r="G258" i="1"/>
  <c r="G346" i="1"/>
  <c r="G347" i="1"/>
  <c r="G348" i="1"/>
  <c r="G349" i="1"/>
  <c r="G350" i="1"/>
  <c r="G351" i="1"/>
  <c r="G352" i="1"/>
  <c r="G353" i="1"/>
  <c r="G354" i="1"/>
  <c r="G355" i="1"/>
  <c r="G356" i="1"/>
  <c r="G357" i="1"/>
  <c r="G404" i="1"/>
  <c r="G405" i="1"/>
  <c r="G406" i="1"/>
  <c r="G411" i="1"/>
  <c r="G412" i="1"/>
  <c r="G413" i="1"/>
  <c r="C421" i="1"/>
  <c r="C424" i="1"/>
  <c r="C441" i="1"/>
  <c r="G479" i="1"/>
  <c r="G480" i="1"/>
  <c r="G481" i="1"/>
  <c r="G482" i="1"/>
  <c r="G483" i="1"/>
  <c r="G484" i="1"/>
  <c r="G485" i="1"/>
  <c r="G486" i="1"/>
  <c r="G487" i="1"/>
  <c r="G488" i="1"/>
  <c r="G489" i="1"/>
  <c r="G490" i="1"/>
  <c r="G491" i="1"/>
  <c r="G492" i="1"/>
  <c r="G493" i="1"/>
  <c r="G494" i="1"/>
  <c r="G495" i="1"/>
  <c r="G496" i="1"/>
  <c r="G497" i="1"/>
  <c r="G498" i="1"/>
  <c r="G499" i="1"/>
  <c r="G500" i="1"/>
  <c r="G571" i="1"/>
  <c r="G572" i="1"/>
  <c r="G573" i="1"/>
  <c r="G583" i="1"/>
  <c r="G643" i="1"/>
  <c r="G647" i="1"/>
  <c r="G651" i="1"/>
  <c r="G655" i="1"/>
  <c r="G659" i="1"/>
  <c r="G663" i="1"/>
  <c r="G667" i="1"/>
  <c r="G671" i="1"/>
  <c r="G675" i="1"/>
  <c r="G679" i="1"/>
  <c r="G683" i="1"/>
  <c r="G687" i="1"/>
  <c r="G691" i="1"/>
  <c r="G695" i="1"/>
  <c r="G699" i="1"/>
  <c r="G703" i="1"/>
  <c r="G707" i="1"/>
  <c r="G1019" i="1"/>
  <c r="H1048" i="1"/>
  <c r="G1048" i="1"/>
  <c r="H1050" i="1"/>
  <c r="G1050" i="1"/>
  <c r="H1052" i="1"/>
  <c r="G1052" i="1"/>
  <c r="H1054" i="1"/>
  <c r="G1054" i="1"/>
  <c r="H1066" i="1"/>
  <c r="H1070" i="1"/>
  <c r="H1074" i="1"/>
  <c r="H1078" i="1"/>
  <c r="H1082" i="1"/>
  <c r="H1086" i="1"/>
  <c r="H1090" i="1"/>
  <c r="H1094" i="1"/>
  <c r="H1098" i="1"/>
  <c r="H1102" i="1"/>
  <c r="H1106" i="1"/>
  <c r="H1110" i="1"/>
  <c r="H1114" i="1"/>
  <c r="H1118" i="1"/>
  <c r="H1122" i="1"/>
  <c r="H1126" i="1"/>
  <c r="H1130" i="1"/>
  <c r="H1134" i="1"/>
  <c r="H1138" i="1"/>
  <c r="H1142" i="1"/>
  <c r="H1146" i="1"/>
  <c r="H1150" i="1"/>
  <c r="H1160" i="1"/>
  <c r="H1164" i="1"/>
  <c r="H1168" i="1"/>
  <c r="H1172" i="1"/>
  <c r="H1176" i="1"/>
  <c r="H1180" i="1"/>
  <c r="H1184" i="1"/>
  <c r="H1224" i="1"/>
  <c r="G1224" i="1"/>
  <c r="G1227"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J1447" i="1"/>
  <c r="G1447" i="1"/>
  <c r="J1474" i="1"/>
  <c r="G1474" i="1"/>
  <c r="D557" i="1"/>
  <c r="E529" i="4"/>
  <c r="E580" i="4"/>
  <c r="D574" i="1" s="1"/>
  <c r="D575" i="1"/>
  <c r="H1051" i="1"/>
  <c r="G1051" i="1"/>
  <c r="H1055" i="1"/>
  <c r="G1055" i="1"/>
  <c r="H1301" i="1"/>
  <c r="G1301" i="1"/>
  <c r="H1305" i="1"/>
  <c r="G1305" i="1"/>
  <c r="H1311" i="1"/>
  <c r="G1311" i="1"/>
  <c r="H1315" i="1"/>
  <c r="G1315" i="1"/>
  <c r="H1317" i="1"/>
  <c r="G1317" i="1"/>
  <c r="H1323" i="1"/>
  <c r="G1323" i="1"/>
  <c r="H1327" i="1"/>
  <c r="G1327" i="1"/>
  <c r="H1488" i="1"/>
  <c r="G1488" i="1"/>
  <c r="F478" i="4"/>
  <c r="D472" i="4"/>
  <c r="E12" i="5"/>
  <c r="D990" i="1" s="1"/>
  <c r="D991" i="1"/>
  <c r="G991" i="1" s="1"/>
  <c r="F35" i="5"/>
  <c r="C101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2" i="1"/>
  <c r="G74" i="1"/>
  <c r="G75" i="1"/>
  <c r="G76" i="1"/>
  <c r="G77" i="1"/>
  <c r="G79" i="1"/>
  <c r="G80" i="1"/>
  <c r="G81" i="1"/>
  <c r="G82" i="1"/>
  <c r="G83" i="1"/>
  <c r="G84" i="1"/>
  <c r="G85" i="1"/>
  <c r="G87" i="1"/>
  <c r="G89" i="1"/>
  <c r="G91" i="1"/>
  <c r="G93" i="1"/>
  <c r="G95" i="1"/>
  <c r="G97" i="1"/>
  <c r="G99" i="1"/>
  <c r="G101" i="1"/>
  <c r="G103" i="1"/>
  <c r="G105" i="1"/>
  <c r="G107" i="1"/>
  <c r="G109" i="1"/>
  <c r="G111" i="1"/>
  <c r="G113" i="1"/>
  <c r="G115" i="1"/>
  <c r="G117" i="1"/>
  <c r="G119" i="1"/>
  <c r="G121" i="1"/>
  <c r="G123" i="1"/>
  <c r="G125" i="1"/>
  <c r="G127" i="1"/>
  <c r="G129" i="1"/>
  <c r="G131" i="1"/>
  <c r="G133"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0" i="1"/>
  <c r="G194" i="1"/>
  <c r="G196" i="1"/>
  <c r="G198" i="1"/>
  <c r="G200" i="1"/>
  <c r="G202" i="1"/>
  <c r="G204" i="1"/>
  <c r="G206" i="1"/>
  <c r="G208" i="1"/>
  <c r="G210" i="1"/>
  <c r="G212" i="1"/>
  <c r="G214" i="1"/>
  <c r="G216" i="1"/>
  <c r="G218" i="1"/>
  <c r="G221" i="1"/>
  <c r="G224" i="1"/>
  <c r="G243" i="1"/>
  <c r="G582" i="1"/>
  <c r="G586" i="1"/>
  <c r="G632" i="1"/>
  <c r="G642" i="1"/>
  <c r="G646" i="1"/>
  <c r="G650" i="1"/>
  <c r="G654" i="1"/>
  <c r="G658" i="1"/>
  <c r="G662" i="1"/>
  <c r="G666" i="1"/>
  <c r="G670" i="1"/>
  <c r="G674" i="1"/>
  <c r="G678" i="1"/>
  <c r="G682" i="1"/>
  <c r="G686" i="1"/>
  <c r="G690" i="1"/>
  <c r="G694" i="1"/>
  <c r="G698" i="1"/>
  <c r="G702" i="1"/>
  <c r="G706"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9" i="1"/>
  <c r="H1069" i="1"/>
  <c r="H1073" i="1"/>
  <c r="H1077" i="1"/>
  <c r="H1081" i="1"/>
  <c r="H1085" i="1"/>
  <c r="H1089" i="1"/>
  <c r="H1093" i="1"/>
  <c r="H1097" i="1"/>
  <c r="H1101" i="1"/>
  <c r="H1105" i="1"/>
  <c r="H1109" i="1"/>
  <c r="H1113" i="1"/>
  <c r="H1117" i="1"/>
  <c r="H1121" i="1"/>
  <c r="H1125" i="1"/>
  <c r="H1129" i="1"/>
  <c r="H1133" i="1"/>
  <c r="H1137" i="1"/>
  <c r="H1141" i="1"/>
  <c r="H1145" i="1"/>
  <c r="H1149" i="1"/>
  <c r="H1159" i="1"/>
  <c r="H1163" i="1"/>
  <c r="H1167" i="1"/>
  <c r="H1171" i="1"/>
  <c r="H1175" i="1"/>
  <c r="H1179" i="1"/>
  <c r="G1184" i="1"/>
  <c r="H1212" i="1"/>
  <c r="G1212" i="1"/>
  <c r="G1446" i="1"/>
  <c r="I1446" i="1" s="1"/>
  <c r="J1446" i="1"/>
  <c r="H1446" i="1"/>
  <c r="J1451" i="1"/>
  <c r="G1451" i="1"/>
  <c r="G1464" i="1"/>
  <c r="J1464" i="1"/>
  <c r="G1470" i="1"/>
  <c r="H1470" i="1"/>
  <c r="H1501" i="1"/>
  <c r="G1501" i="1"/>
  <c r="H1578" i="1"/>
  <c r="G1578" i="1"/>
  <c r="F529" i="4"/>
  <c r="F135" i="5"/>
  <c r="D134" i="5"/>
  <c r="G291" i="9"/>
  <c r="E291" i="9" s="1"/>
  <c r="B291" i="9" s="1"/>
  <c r="D146" i="5"/>
  <c r="F149" i="5"/>
  <c r="F115" i="6"/>
  <c r="D114" i="6"/>
  <c r="C1409" i="1"/>
  <c r="F118" i="6"/>
  <c r="C1412"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37" i="1"/>
  <c r="G1437" i="1"/>
  <c r="H1439" i="1"/>
  <c r="G1439" i="1"/>
  <c r="I1439" i="1" s="1"/>
  <c r="H1485" i="1"/>
  <c r="G1485" i="1"/>
  <c r="H1512" i="1"/>
  <c r="G1512" i="1"/>
  <c r="H1520" i="1"/>
  <c r="G1520" i="1"/>
  <c r="H1538" i="1"/>
  <c r="G1538" i="1"/>
  <c r="H1546" i="1"/>
  <c r="G1546" i="1"/>
  <c r="H1554" i="1"/>
  <c r="G1554" i="1"/>
  <c r="E50" i="4"/>
  <c r="D46" i="1" s="1"/>
  <c r="D50" i="4"/>
  <c r="F65" i="4"/>
  <c r="E224" i="4"/>
  <c r="D220" i="1" s="1"/>
  <c r="F273" i="4"/>
  <c r="D263" i="4"/>
  <c r="F300" i="4"/>
  <c r="D299" i="4"/>
  <c r="E484" i="4"/>
  <c r="D478" i="1" s="1"/>
  <c r="D501" i="1"/>
  <c r="H501" i="1" s="1"/>
  <c r="F568" i="4"/>
  <c r="D567" i="4"/>
  <c r="H29" i="3"/>
  <c r="C1436" i="1"/>
  <c r="H1204" i="1"/>
  <c r="G1204" i="1"/>
  <c r="H1216" i="1"/>
  <c r="G1216" i="1"/>
  <c r="H1228" i="1"/>
  <c r="G1228" i="1"/>
  <c r="H1413" i="1"/>
  <c r="G1413" i="1"/>
  <c r="H1415" i="1"/>
  <c r="G1415" i="1"/>
  <c r="H1417" i="1"/>
  <c r="G1417" i="1"/>
  <c r="H1419" i="1"/>
  <c r="G1419" i="1"/>
  <c r="H1421" i="1"/>
  <c r="G1421" i="1"/>
  <c r="H1423" i="1"/>
  <c r="G1423" i="1"/>
  <c r="H1425" i="1"/>
  <c r="G1425" i="1"/>
  <c r="H1427" i="1"/>
  <c r="G1427" i="1"/>
  <c r="H1429" i="1"/>
  <c r="G1429" i="1"/>
  <c r="H1431" i="1"/>
  <c r="G1431" i="1"/>
  <c r="H1433" i="1"/>
  <c r="G1433" i="1"/>
  <c r="H1445" i="1"/>
  <c r="G1445" i="1"/>
  <c r="J1445" i="1"/>
  <c r="G1448" i="1"/>
  <c r="I1448" i="1" s="1"/>
  <c r="J1448" i="1"/>
  <c r="G1452" i="1"/>
  <c r="I1452" i="1" s="1"/>
  <c r="J1452" i="1"/>
  <c r="I1462" i="1"/>
  <c r="G1465" i="1"/>
  <c r="I1465" i="1" s="1"/>
  <c r="J1465" i="1"/>
  <c r="H1465" i="1"/>
  <c r="I1466" i="1"/>
  <c r="G1469" i="1"/>
  <c r="H1469" i="1"/>
  <c r="G1476" i="1"/>
  <c r="I1476" i="1" s="1"/>
  <c r="J1476" i="1"/>
  <c r="G1478" i="1"/>
  <c r="I1478" i="1" s="1"/>
  <c r="J1478" i="1"/>
  <c r="H1480" i="1"/>
  <c r="G1480" i="1"/>
  <c r="H1496" i="1"/>
  <c r="G1496" i="1"/>
  <c r="G1509" i="1"/>
  <c r="H1516" i="1"/>
  <c r="G1516" i="1"/>
  <c r="H1521" i="1"/>
  <c r="G1521" i="1"/>
  <c r="H1570" i="1"/>
  <c r="G1570" i="1"/>
  <c r="G21" i="9"/>
  <c r="F152" i="4"/>
  <c r="D151" i="4"/>
  <c r="H21" i="9"/>
  <c r="F345" i="4"/>
  <c r="D344" i="4"/>
  <c r="F516" i="4"/>
  <c r="D515" i="4"/>
  <c r="F79" i="5"/>
  <c r="D78" i="5"/>
  <c r="E177" i="5"/>
  <c r="F180" i="5"/>
  <c r="D1157" i="1"/>
  <c r="H1157" i="1" s="1"/>
  <c r="D89" i="6"/>
  <c r="F90" i="6"/>
  <c r="C1384" i="1"/>
  <c r="H1209" i="1"/>
  <c r="H1221" i="1"/>
  <c r="H1411" i="1"/>
  <c r="G1411" i="1"/>
  <c r="J1439" i="1"/>
  <c r="H1443" i="1"/>
  <c r="G1443" i="1"/>
  <c r="H1447" i="1"/>
  <c r="G1449" i="1"/>
  <c r="I1449" i="1" s="1"/>
  <c r="H1451" i="1"/>
  <c r="G1456" i="1"/>
  <c r="I1456" i="1" s="1"/>
  <c r="J1456" i="1"/>
  <c r="G1458" i="1"/>
  <c r="I1458" i="1" s="1"/>
  <c r="J1458" i="1"/>
  <c r="G1460" i="1"/>
  <c r="I1460" i="1" s="1"/>
  <c r="J1460" i="1"/>
  <c r="J1462" i="1"/>
  <c r="H1464" i="1"/>
  <c r="J1466" i="1"/>
  <c r="H1468" i="1"/>
  <c r="G1493" i="1"/>
  <c r="H1500" i="1"/>
  <c r="G1500" i="1"/>
  <c r="H1504" i="1"/>
  <c r="G1504" i="1"/>
  <c r="G1513" i="1"/>
  <c r="H1541" i="1"/>
  <c r="G1541" i="1"/>
  <c r="H1549" i="1"/>
  <c r="G1549" i="1"/>
  <c r="G1568" i="1"/>
  <c r="H1568" i="1"/>
  <c r="E263" i="4"/>
  <c r="D259" i="1" s="1"/>
  <c r="F264" i="4"/>
  <c r="D260" i="1"/>
  <c r="H260" i="1" s="1"/>
  <c r="F317" i="4"/>
  <c r="D311" i="4"/>
  <c r="F351" i="4"/>
  <c r="F8" i="5"/>
  <c r="D986" i="1"/>
  <c r="H986" i="1" s="1"/>
  <c r="D1047" i="1"/>
  <c r="H1047" i="1" s="1"/>
  <c r="E78" i="5"/>
  <c r="D1056" i="1" s="1"/>
  <c r="D1057" i="1"/>
  <c r="E206" i="5"/>
  <c r="D1184" i="1"/>
  <c r="D6" i="8"/>
  <c r="C1483" i="1"/>
  <c r="D49" i="8"/>
  <c r="C1524" i="1" s="1"/>
  <c r="C1535" i="1"/>
  <c r="H1206" i="1"/>
  <c r="H1210" i="1"/>
  <c r="H1218" i="1"/>
  <c r="H1226"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H1454" i="1"/>
  <c r="G1471" i="1"/>
  <c r="I1471" i="1" s="1"/>
  <c r="J1471" i="1"/>
  <c r="H1472" i="1"/>
  <c r="G1473" i="1"/>
  <c r="I1473" i="1" s="1"/>
  <c r="J1473" i="1"/>
  <c r="H1474" i="1"/>
  <c r="H1492" i="1"/>
  <c r="G1492" i="1"/>
  <c r="H1508" i="1"/>
  <c r="G1508" i="1"/>
  <c r="H1528" i="1"/>
  <c r="G1528" i="1"/>
  <c r="G1536" i="1"/>
  <c r="H1536" i="1"/>
  <c r="G1544" i="1"/>
  <c r="H1544" i="1"/>
  <c r="G1552" i="1"/>
  <c r="H1552" i="1"/>
  <c r="F140" i="4"/>
  <c r="D139" i="4"/>
  <c r="F581" i="4"/>
  <c r="D580" i="4"/>
  <c r="F605" i="4"/>
  <c r="D593" i="4"/>
  <c r="F626" i="4"/>
  <c r="D625" i="4"/>
  <c r="F29" i="5"/>
  <c r="D12" i="5"/>
  <c r="D5" i="6"/>
  <c r="F6" i="6"/>
  <c r="F8" i="4"/>
  <c r="D7" i="4"/>
  <c r="D44" i="4"/>
  <c r="D124" i="4"/>
  <c r="F153" i="4"/>
  <c r="E163" i="4"/>
  <c r="D159" i="1" s="1"/>
  <c r="E298" i="4"/>
  <c r="D363" i="4"/>
  <c r="F397" i="4"/>
  <c r="D396" i="4"/>
  <c r="E421" i="4"/>
  <c r="G143" i="9"/>
  <c r="E143" i="9" s="1"/>
  <c r="B143" i="9" s="1"/>
  <c r="F603" i="4"/>
  <c r="G290" i="9"/>
  <c r="E290" i="9" s="1"/>
  <c r="B290" i="9" s="1"/>
  <c r="F88" i="5"/>
  <c r="D87" i="5"/>
  <c r="E5" i="6"/>
  <c r="F36" i="6"/>
  <c r="D35" i="6"/>
  <c r="D43" i="8"/>
  <c r="B50" i="9"/>
  <c r="E7" i="4"/>
  <c r="F164" i="4"/>
  <c r="D163" i="4"/>
  <c r="E196" i="4"/>
  <c r="D192" i="1" s="1"/>
  <c r="G192" i="1" s="1"/>
  <c r="D224" i="4"/>
  <c r="E350" i="4"/>
  <c r="F422" i="4"/>
  <c r="D421" i="4"/>
  <c r="F490" i="4"/>
  <c r="D484" i="4"/>
  <c r="E515" i="4"/>
  <c r="D509" i="1" s="1"/>
  <c r="E567" i="4"/>
  <c r="D561" i="1" s="1"/>
  <c r="F13" i="5"/>
  <c r="F69" i="5"/>
  <c r="G308" i="9"/>
  <c r="D176" i="5"/>
  <c r="G311" i="9"/>
  <c r="F206" i="5"/>
  <c r="D238" i="5"/>
  <c r="F239" i="5"/>
  <c r="E310" i="9"/>
  <c r="B310" i="9" s="1"/>
  <c r="E114" i="6"/>
  <c r="M213" i="9"/>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281" i="9"/>
  <c r="E281" i="9" s="1"/>
  <c r="B281" i="9" s="1"/>
  <c r="G279" i="9"/>
  <c r="E279" i="9" s="1"/>
  <c r="B279" i="9" s="1"/>
  <c r="G206" i="9"/>
  <c r="E206" i="9" s="1"/>
  <c r="B206" i="9" s="1"/>
  <c r="G198" i="9"/>
  <c r="E198" i="9" s="1"/>
  <c r="B198" i="9" s="1"/>
  <c r="G192" i="9"/>
  <c r="E192" i="9" s="1"/>
  <c r="B192" i="9" s="1"/>
  <c r="G187" i="9"/>
  <c r="E187" i="9" s="1"/>
  <c r="B187" i="9" s="1"/>
  <c r="G212" i="9"/>
  <c r="E212" i="9" s="1"/>
  <c r="B212" i="9" s="1"/>
  <c r="G205" i="9"/>
  <c r="E205" i="9" s="1"/>
  <c r="B205" i="9" s="1"/>
  <c r="G196" i="9"/>
  <c r="E196" i="9" s="1"/>
  <c r="B196" i="9" s="1"/>
  <c r="G180" i="9"/>
  <c r="E180" i="9" s="1"/>
  <c r="B180" i="9" s="1"/>
  <c r="G176" i="9"/>
  <c r="E176" i="9" s="1"/>
  <c r="B176" i="9" s="1"/>
  <c r="G172" i="9"/>
  <c r="E172" i="9" s="1"/>
  <c r="B172" i="9" s="1"/>
  <c r="G168" i="9"/>
  <c r="E168" i="9" s="1"/>
  <c r="B168" i="9" s="1"/>
  <c r="L213" i="9"/>
  <c r="F213" i="9" s="1"/>
  <c r="B213" i="9" s="1"/>
  <c r="G209" i="9"/>
  <c r="E209" i="9" s="1"/>
  <c r="B209" i="9" s="1"/>
  <c r="G201" i="9"/>
  <c r="E201" i="9" s="1"/>
  <c r="B201" i="9" s="1"/>
  <c r="G193" i="9"/>
  <c r="E193" i="9" s="1"/>
  <c r="B193" i="9" s="1"/>
  <c r="G191" i="9"/>
  <c r="E191" i="9" s="1"/>
  <c r="B191" i="9" s="1"/>
  <c r="G189" i="9"/>
  <c r="E189" i="9" s="1"/>
  <c r="B189" i="9" s="1"/>
  <c r="G175" i="9"/>
  <c r="E175" i="9" s="1"/>
  <c r="B175" i="9" s="1"/>
  <c r="G167" i="9"/>
  <c r="E167" i="9" s="1"/>
  <c r="B167" i="9" s="1"/>
  <c r="G166" i="9"/>
  <c r="E166" i="9" s="1"/>
  <c r="B166" i="9" s="1"/>
  <c r="G165" i="9"/>
  <c r="G164" i="9"/>
  <c r="E164" i="9" s="1"/>
  <c r="B164" i="9" s="1"/>
  <c r="G163" i="9"/>
  <c r="E163" i="9" s="1"/>
  <c r="B163" i="9" s="1"/>
  <c r="G162" i="9"/>
  <c r="E162" i="9" s="1"/>
  <c r="B162" i="9" s="1"/>
  <c r="G161" i="9"/>
  <c r="E161" i="9" s="1"/>
  <c r="B161" i="9" s="1"/>
  <c r="I10" i="9"/>
  <c r="G197" i="9"/>
  <c r="E197" i="9" s="1"/>
  <c r="B197" i="9" s="1"/>
  <c r="G178" i="9"/>
  <c r="E178" i="9" s="1"/>
  <c r="B178" i="9" s="1"/>
  <c r="G173" i="9"/>
  <c r="E173" i="9" s="1"/>
  <c r="B173" i="9" s="1"/>
  <c r="G170" i="9"/>
  <c r="E170" i="9" s="1"/>
  <c r="B170" i="9" s="1"/>
  <c r="G210" i="9"/>
  <c r="E210" i="9" s="1"/>
  <c r="B210" i="9" s="1"/>
  <c r="G208" i="9"/>
  <c r="E208" i="9" s="1"/>
  <c r="B208" i="9" s="1"/>
  <c r="G204" i="9"/>
  <c r="E204" i="9" s="1"/>
  <c r="B204" i="9" s="1"/>
  <c r="G202" i="9"/>
  <c r="E202" i="9" s="1"/>
  <c r="B202" i="9" s="1"/>
  <c r="G200" i="9"/>
  <c r="E200" i="9" s="1"/>
  <c r="B200" i="9" s="1"/>
  <c r="G194" i="9"/>
  <c r="E194" i="9" s="1"/>
  <c r="B194" i="9" s="1"/>
  <c r="L192" i="9"/>
  <c r="F192" i="9" s="1"/>
  <c r="G179" i="9"/>
  <c r="E179" i="9" s="1"/>
  <c r="B179" i="9" s="1"/>
  <c r="G171" i="9"/>
  <c r="E171" i="9" s="1"/>
  <c r="B171" i="9" s="1"/>
  <c r="B35" i="9"/>
  <c r="B42" i="9"/>
  <c r="B67" i="9"/>
  <c r="G169" i="9"/>
  <c r="E169" i="9" s="1"/>
  <c r="B169" i="9" s="1"/>
  <c r="G177" i="9"/>
  <c r="E177" i="9" s="1"/>
  <c r="B177" i="9" s="1"/>
  <c r="E87" i="5"/>
  <c r="D1065" i="1" s="1"/>
  <c r="E245" i="5"/>
  <c r="B159" i="9"/>
  <c r="H165" i="9"/>
  <c r="B251" i="9"/>
  <c r="B75" i="9"/>
  <c r="B83" i="9"/>
  <c r="B91" i="9"/>
  <c r="B99" i="9"/>
  <c r="B107" i="9"/>
  <c r="B115" i="9"/>
  <c r="B123" i="9"/>
  <c r="B131" i="9"/>
  <c r="B139" i="9"/>
  <c r="B273" i="9"/>
  <c r="B299" i="9"/>
  <c r="E22" i="9"/>
  <c r="B22" i="9" s="1"/>
  <c r="E30" i="9"/>
  <c r="B30" i="9" s="1"/>
  <c r="E38" i="9"/>
  <c r="B38" i="9" s="1"/>
  <c r="E46" i="9"/>
  <c r="B46" i="9" s="1"/>
  <c r="E54" i="9"/>
  <c r="B54" i="9" s="1"/>
  <c r="E62" i="9"/>
  <c r="B62" i="9" s="1"/>
  <c r="E70" i="9"/>
  <c r="B70" i="9" s="1"/>
  <c r="E74" i="9"/>
  <c r="B74" i="9" s="1"/>
  <c r="E82" i="9"/>
  <c r="B82" i="9" s="1"/>
  <c r="E90" i="9"/>
  <c r="B90" i="9" s="1"/>
  <c r="E98" i="9"/>
  <c r="B98" i="9" s="1"/>
  <c r="E106" i="9"/>
  <c r="B106" i="9" s="1"/>
  <c r="E114" i="9"/>
  <c r="B114" i="9" s="1"/>
  <c r="E122" i="9"/>
  <c r="B122" i="9" s="1"/>
  <c r="E130" i="9"/>
  <c r="B130" i="9" s="1"/>
  <c r="E138" i="9"/>
  <c r="B138" i="9" s="1"/>
  <c r="E146" i="9"/>
  <c r="B146" i="9" s="1"/>
  <c r="F223" i="9"/>
  <c r="F239" i="9"/>
  <c r="B239" i="9" s="1"/>
  <c r="F255" i="9"/>
  <c r="F271" i="9"/>
  <c r="B271" i="9" s="1"/>
  <c r="F277" i="9"/>
  <c r="E78" i="9"/>
  <c r="B78" i="9" s="1"/>
  <c r="E86" i="9"/>
  <c r="B86" i="9" s="1"/>
  <c r="E94" i="9"/>
  <c r="B94" i="9" s="1"/>
  <c r="E102" i="9"/>
  <c r="B102" i="9" s="1"/>
  <c r="E110" i="9"/>
  <c r="B110" i="9" s="1"/>
  <c r="E118" i="9"/>
  <c r="B118" i="9" s="1"/>
  <c r="E126" i="9"/>
  <c r="B126" i="9" s="1"/>
  <c r="E134" i="9"/>
  <c r="B134" i="9" s="1"/>
  <c r="E142" i="9"/>
  <c r="B142" i="9" s="1"/>
  <c r="B309" i="9"/>
  <c r="B215" i="9"/>
  <c r="B221" i="9"/>
  <c r="B223" i="9"/>
  <c r="B229" i="9"/>
  <c r="B231" i="9"/>
  <c r="B237" i="9"/>
  <c r="B245" i="9"/>
  <c r="B247" i="9"/>
  <c r="B253" i="9"/>
  <c r="B255" i="9"/>
  <c r="B261" i="9"/>
  <c r="B263" i="9"/>
  <c r="B269" i="9"/>
  <c r="B292" i="9"/>
  <c r="B301" i="9"/>
  <c r="F219" i="9"/>
  <c r="B219" i="9" s="1"/>
  <c r="F227" i="9"/>
  <c r="B227" i="9" s="1"/>
  <c r="F235" i="9"/>
  <c r="B235" i="9" s="1"/>
  <c r="F243" i="9"/>
  <c r="B243" i="9" s="1"/>
  <c r="F251" i="9"/>
  <c r="F259" i="9"/>
  <c r="B259" i="9" s="1"/>
  <c r="F267" i="9"/>
  <c r="B267" i="9" s="1"/>
  <c r="E287" i="9"/>
  <c r="B287" i="9" s="1"/>
  <c r="E295" i="9"/>
  <c r="B295" i="9" s="1"/>
  <c r="E303" i="9"/>
  <c r="B303" i="9" s="1"/>
  <c r="I29" i="3" l="1"/>
  <c r="D1436" i="1"/>
  <c r="E7" i="5"/>
  <c r="I20" i="3" s="1"/>
  <c r="H991" i="1"/>
  <c r="H192" i="1"/>
  <c r="E408" i="4"/>
  <c r="D403" i="1" s="1"/>
  <c r="D345" i="1"/>
  <c r="I35" i="3"/>
  <c r="C1518" i="1"/>
  <c r="F363" i="4"/>
  <c r="C358" i="1"/>
  <c r="G1483" i="1"/>
  <c r="H1483" i="1"/>
  <c r="F78" i="5"/>
  <c r="C1056" i="1"/>
  <c r="F299" i="4"/>
  <c r="D298" i="4"/>
  <c r="C294" i="1"/>
  <c r="F134" i="5"/>
  <c r="C1112" i="1"/>
  <c r="I1451" i="1"/>
  <c r="H557" i="1"/>
  <c r="G557" i="1"/>
  <c r="G421" i="1"/>
  <c r="H421" i="1"/>
  <c r="F224" i="4"/>
  <c r="C220" i="1"/>
  <c r="E151" i="4"/>
  <c r="F151" i="4" s="1"/>
  <c r="F35" i="6"/>
  <c r="H25" i="3"/>
  <c r="C1329" i="1"/>
  <c r="D415" i="1"/>
  <c r="E420" i="4"/>
  <c r="E407" i="4"/>
  <c r="D402" i="1" s="1"/>
  <c r="D293" i="1"/>
  <c r="F44" i="4"/>
  <c r="C40" i="1"/>
  <c r="D141" i="6"/>
  <c r="F5" i="6"/>
  <c r="H24" i="3"/>
  <c r="C1299" i="1"/>
  <c r="G313" i="9"/>
  <c r="E313" i="9" s="1"/>
  <c r="C1481" i="1"/>
  <c r="D42" i="8"/>
  <c r="F311" i="4"/>
  <c r="C306" i="1"/>
  <c r="F344" i="4"/>
  <c r="C339" i="1"/>
  <c r="H1436" i="1"/>
  <c r="G1436" i="1"/>
  <c r="G575" i="1"/>
  <c r="H575" i="1"/>
  <c r="I1474" i="1"/>
  <c r="F644" i="4"/>
  <c r="C638" i="1"/>
  <c r="G986" i="1"/>
  <c r="G501" i="1"/>
  <c r="I1468" i="1"/>
  <c r="G260" i="1"/>
  <c r="E165" i="9"/>
  <c r="B165" i="9" s="1"/>
  <c r="F484" i="4"/>
  <c r="C478" i="1"/>
  <c r="F87" i="5"/>
  <c r="C1065" i="1"/>
  <c r="F580" i="4"/>
  <c r="C574" i="1"/>
  <c r="H1057" i="1"/>
  <c r="G1057" i="1"/>
  <c r="F567" i="4"/>
  <c r="C561" i="1"/>
  <c r="I1472" i="1"/>
  <c r="H22" i="3"/>
  <c r="C1153" i="1"/>
  <c r="D420" i="4"/>
  <c r="F421" i="4"/>
  <c r="C415" i="1"/>
  <c r="E6" i="4"/>
  <c r="D3" i="1"/>
  <c r="F396" i="4"/>
  <c r="C391" i="1"/>
  <c r="D6" i="4"/>
  <c r="C3" i="1"/>
  <c r="F7" i="4"/>
  <c r="F12" i="5"/>
  <c r="D7" i="5"/>
  <c r="C990" i="1"/>
  <c r="F593" i="4"/>
  <c r="C587" i="1"/>
  <c r="F196" i="4"/>
  <c r="G1535" i="1"/>
  <c r="H1535" i="1"/>
  <c r="H1384" i="1"/>
  <c r="G1384" i="1"/>
  <c r="D68" i="5"/>
  <c r="E21" i="9"/>
  <c r="F263" i="4"/>
  <c r="C259" i="1"/>
  <c r="F50" i="4"/>
  <c r="C46" i="1"/>
  <c r="H1409" i="1"/>
  <c r="G1409" i="1"/>
  <c r="F146" i="5"/>
  <c r="C1124" i="1"/>
  <c r="D528" i="4"/>
  <c r="G441" i="1"/>
  <c r="H441" i="1"/>
  <c r="I1463" i="1"/>
  <c r="I1441" i="1"/>
  <c r="G1047" i="1"/>
  <c r="F124" i="4"/>
  <c r="C120" i="1"/>
  <c r="F625" i="4"/>
  <c r="C619" i="1"/>
  <c r="F89" i="6"/>
  <c r="C1383" i="1"/>
  <c r="D289" i="4"/>
  <c r="H17" i="3"/>
  <c r="C147" i="1"/>
  <c r="H1412" i="1"/>
  <c r="G1412" i="1"/>
  <c r="F245" i="5"/>
  <c r="D1222" i="1"/>
  <c r="E237" i="5"/>
  <c r="I27" i="3"/>
  <c r="D1408" i="1"/>
  <c r="F238" i="5"/>
  <c r="D237" i="5"/>
  <c r="D175" i="5" s="1"/>
  <c r="C1215" i="1"/>
  <c r="F163" i="4"/>
  <c r="C159" i="1"/>
  <c r="I24" i="3"/>
  <c r="E141" i="6"/>
  <c r="D1299" i="1"/>
  <c r="F139" i="4"/>
  <c r="C135" i="1"/>
  <c r="H1524" i="1"/>
  <c r="G1524" i="1"/>
  <c r="H311" i="9"/>
  <c r="E311" i="9" s="1"/>
  <c r="B311" i="9" s="1"/>
  <c r="D1183" i="1"/>
  <c r="E68" i="5"/>
  <c r="D350" i="4"/>
  <c r="I1443" i="1"/>
  <c r="H308" i="9"/>
  <c r="E308" i="9" s="1"/>
  <c r="B308" i="9" s="1"/>
  <c r="E176" i="5"/>
  <c r="F176" i="5" s="1"/>
  <c r="D1154" i="1"/>
  <c r="F177" i="5"/>
  <c r="F515" i="4"/>
  <c r="C509" i="1"/>
  <c r="B316" i="9"/>
  <c r="E315" i="9"/>
  <c r="I10" i="3" s="1"/>
  <c r="F114" i="6"/>
  <c r="H27" i="3"/>
  <c r="C1408" i="1"/>
  <c r="I1464" i="1"/>
  <c r="H1013" i="1"/>
  <c r="G1013" i="1"/>
  <c r="F472" i="4"/>
  <c r="C466" i="1"/>
  <c r="E528" i="4"/>
  <c r="D523" i="1"/>
  <c r="I1447" i="1"/>
  <c r="G424" i="1"/>
  <c r="H424" i="1"/>
  <c r="F643" i="4"/>
  <c r="C637" i="1"/>
  <c r="F82" i="4"/>
  <c r="C78" i="1"/>
  <c r="G1157" i="1"/>
  <c r="D985" i="1" l="1"/>
  <c r="C1152" i="1"/>
  <c r="G466" i="1"/>
  <c r="H466" i="1"/>
  <c r="I23" i="3"/>
  <c r="D1214" i="1"/>
  <c r="D636" i="4"/>
  <c r="F528" i="4"/>
  <c r="C522" i="1"/>
  <c r="F141" i="6"/>
  <c r="H28" i="3"/>
  <c r="C1435" i="1"/>
  <c r="G1222" i="1"/>
  <c r="H1222" i="1"/>
  <c r="B21" i="9"/>
  <c r="H3" i="1"/>
  <c r="G3" i="1"/>
  <c r="D635" i="4"/>
  <c r="F420" i="4"/>
  <c r="C414" i="1"/>
  <c r="H1299" i="1"/>
  <c r="G1299" i="1"/>
  <c r="G318" i="9"/>
  <c r="E318" i="9" s="1"/>
  <c r="H1056" i="1"/>
  <c r="G1056" i="1"/>
  <c r="H358" i="1"/>
  <c r="G358" i="1"/>
  <c r="H23" i="3"/>
  <c r="C1214" i="1"/>
  <c r="F237" i="5"/>
  <c r="D291" i="4"/>
  <c r="D413" i="4"/>
  <c r="C285" i="1"/>
  <c r="H306" i="1"/>
  <c r="G306" i="1"/>
  <c r="D408" i="4"/>
  <c r="F350" i="4"/>
  <c r="C345" i="1"/>
  <c r="H1383" i="1"/>
  <c r="G1383" i="1"/>
  <c r="H46" i="1"/>
  <c r="G46" i="1"/>
  <c r="H990" i="1"/>
  <c r="G990" i="1"/>
  <c r="I22" i="3"/>
  <c r="D1153" i="1"/>
  <c r="G1153" i="1" s="1"/>
  <c r="E175" i="5"/>
  <c r="D1152" i="1" s="1"/>
  <c r="H19" i="9"/>
  <c r="E19" i="9" s="1"/>
  <c r="B19" i="9" s="1"/>
  <c r="I21" i="3"/>
  <c r="D1046" i="1"/>
  <c r="I28" i="3"/>
  <c r="D1435" i="1"/>
  <c r="F68" i="5"/>
  <c r="C1046" i="1"/>
  <c r="H21" i="3"/>
  <c r="F7" i="5"/>
  <c r="H20" i="3"/>
  <c r="D6" i="5"/>
  <c r="C985" i="1"/>
  <c r="D290" i="4"/>
  <c r="D412" i="4"/>
  <c r="H16" i="3"/>
  <c r="F6" i="4"/>
  <c r="C2" i="1"/>
  <c r="E412" i="4"/>
  <c r="I16" i="3"/>
  <c r="D2" i="1"/>
  <c r="H1153" i="1"/>
  <c r="G339" i="1"/>
  <c r="H339" i="1"/>
  <c r="K1451" i="9"/>
  <c r="G314" i="9"/>
  <c r="E314" i="9" s="1"/>
  <c r="B314" i="9" s="1"/>
  <c r="I34" i="3"/>
  <c r="C1517" i="1"/>
  <c r="H11" i="3" s="1"/>
  <c r="H40" i="1"/>
  <c r="G40" i="1"/>
  <c r="D414" i="1"/>
  <c r="E635" i="4"/>
  <c r="D629" i="1" s="1"/>
  <c r="H294" i="1"/>
  <c r="G294" i="1"/>
  <c r="H159" i="1"/>
  <c r="G159" i="1"/>
  <c r="B313" i="9"/>
  <c r="H1329" i="1"/>
  <c r="G1329" i="1"/>
  <c r="H220" i="1"/>
  <c r="G220" i="1"/>
  <c r="G1112" i="1"/>
  <c r="H1112" i="1"/>
  <c r="H637" i="1"/>
  <c r="G637" i="1"/>
  <c r="H1408" i="1"/>
  <c r="G1408" i="1"/>
  <c r="H1154" i="1"/>
  <c r="G1154" i="1"/>
  <c r="H120" i="1"/>
  <c r="G120" i="1"/>
  <c r="G1124" i="1"/>
  <c r="H1124" i="1"/>
  <c r="G1065" i="1"/>
  <c r="H1065" i="1"/>
  <c r="H523" i="1"/>
  <c r="G523" i="1"/>
  <c r="H509" i="1"/>
  <c r="G509" i="1"/>
  <c r="H78" i="1"/>
  <c r="G78" i="1"/>
  <c r="D522" i="1"/>
  <c r="E636" i="4"/>
  <c r="D630" i="1" s="1"/>
  <c r="G1183" i="1"/>
  <c r="H1183" i="1"/>
  <c r="H135" i="1"/>
  <c r="G135" i="1"/>
  <c r="H1215" i="1"/>
  <c r="G1215" i="1"/>
  <c r="G619" i="1"/>
  <c r="H619" i="1"/>
  <c r="H259" i="1"/>
  <c r="G259" i="1"/>
  <c r="E6" i="5"/>
  <c r="H587" i="1"/>
  <c r="G587" i="1"/>
  <c r="G391" i="1"/>
  <c r="H391" i="1"/>
  <c r="H415" i="1"/>
  <c r="G415" i="1"/>
  <c r="G561" i="1"/>
  <c r="H561" i="1"/>
  <c r="H574" i="1"/>
  <c r="G574" i="1"/>
  <c r="H478" i="1"/>
  <c r="G478" i="1"/>
  <c r="G638" i="1"/>
  <c r="H638" i="1"/>
  <c r="H1481" i="1"/>
  <c r="G1481" i="1"/>
  <c r="I17" i="3"/>
  <c r="E289" i="4"/>
  <c r="D147" i="1"/>
  <c r="G147" i="1" s="1"/>
  <c r="F298" i="4"/>
  <c r="D407" i="4"/>
  <c r="C293" i="1"/>
  <c r="H1518" i="1"/>
  <c r="G1518" i="1"/>
  <c r="H147" i="1" l="1"/>
  <c r="N3" i="9"/>
  <c r="H2" i="1"/>
  <c r="G2" i="1"/>
  <c r="H1435" i="1"/>
  <c r="G1435" i="1"/>
  <c r="E290" i="4"/>
  <c r="D286" i="1" s="1"/>
  <c r="F408" i="4"/>
  <c r="C403" i="1"/>
  <c r="D640" i="4"/>
  <c r="D415" i="4"/>
  <c r="C408" i="1"/>
  <c r="H1214" i="1"/>
  <c r="G1214" i="1"/>
  <c r="F635" i="4"/>
  <c r="C629" i="1"/>
  <c r="F636" i="4"/>
  <c r="C630" i="1"/>
  <c r="E291" i="4"/>
  <c r="D287" i="1" s="1"/>
  <c r="E413" i="4"/>
  <c r="D285" i="1"/>
  <c r="G285" i="1" s="1"/>
  <c r="C286" i="1"/>
  <c r="G985" i="1"/>
  <c r="H985" i="1"/>
  <c r="F289" i="4"/>
  <c r="H9" i="3"/>
  <c r="H1152" i="1"/>
  <c r="G1152" i="1"/>
  <c r="H293" i="1"/>
  <c r="G293" i="1"/>
  <c r="H1517" i="1"/>
  <c r="G1517" i="1"/>
  <c r="F407" i="4"/>
  <c r="C402" i="1"/>
  <c r="H278" i="9"/>
  <c r="D984" i="1"/>
  <c r="E312" i="9"/>
  <c r="I11" i="3" s="1"/>
  <c r="E639" i="4"/>
  <c r="D407" i="1"/>
  <c r="F412" i="4"/>
  <c r="D414" i="4"/>
  <c r="D639" i="4"/>
  <c r="C407" i="1"/>
  <c r="G285" i="9"/>
  <c r="E285" i="9" s="1"/>
  <c r="B285" i="9" s="1"/>
  <c r="G278" i="9"/>
  <c r="F6" i="5"/>
  <c r="C984" i="1"/>
  <c r="G1046" i="1"/>
  <c r="H1046" i="1"/>
  <c r="H345" i="1"/>
  <c r="G345" i="1"/>
  <c r="F291" i="4"/>
  <c r="C287" i="1"/>
  <c r="E317" i="9"/>
  <c r="B318" i="9"/>
  <c r="H414" i="1"/>
  <c r="G414" i="1"/>
  <c r="H522" i="1"/>
  <c r="G522" i="1"/>
  <c r="F175" i="5"/>
  <c r="E278" i="9" l="1"/>
  <c r="E277" i="9" s="1"/>
  <c r="F290" i="4"/>
  <c r="C409" i="1"/>
  <c r="D633" i="1"/>
  <c r="G402" i="1"/>
  <c r="H402" i="1"/>
  <c r="D642" i="4"/>
  <c r="C634" i="1"/>
  <c r="E640" i="4"/>
  <c r="E415" i="4"/>
  <c r="D410" i="1" s="1"/>
  <c r="D408" i="1"/>
  <c r="G408" i="1" s="1"/>
  <c r="G629" i="1"/>
  <c r="H629" i="1"/>
  <c r="H403" i="1"/>
  <c r="G403" i="1"/>
  <c r="H287" i="1"/>
  <c r="G287" i="1"/>
  <c r="H407" i="1"/>
  <c r="G407" i="1"/>
  <c r="H285" i="1"/>
  <c r="K3" i="9"/>
  <c r="I9" i="3"/>
  <c r="H286" i="1"/>
  <c r="G286" i="1"/>
  <c r="F413" i="4"/>
  <c r="H8" i="3"/>
  <c r="H984" i="1"/>
  <c r="G984" i="1"/>
  <c r="D641" i="4"/>
  <c r="F639" i="4"/>
  <c r="C633" i="1"/>
  <c r="E414" i="4"/>
  <c r="D409" i="1" s="1"/>
  <c r="H630" i="1"/>
  <c r="G630" i="1"/>
  <c r="F415" i="4"/>
  <c r="C410" i="1"/>
  <c r="B278" i="9" l="1"/>
  <c r="H408" i="1"/>
  <c r="I8" i="3"/>
  <c r="M3" i="9"/>
  <c r="E642" i="4"/>
  <c r="D634" i="1"/>
  <c r="G634" i="1" s="1"/>
  <c r="G409" i="1"/>
  <c r="H409" i="1"/>
  <c r="D645" i="4"/>
  <c r="C635" i="1"/>
  <c r="F640" i="4"/>
  <c r="F414" i="4"/>
  <c r="H410" i="1"/>
  <c r="G410" i="1"/>
  <c r="H633" i="1"/>
  <c r="G633" i="1"/>
  <c r="F642" i="4"/>
  <c r="D646" i="4"/>
  <c r="C636" i="1"/>
  <c r="E641" i="4"/>
  <c r="F641" i="4" s="1"/>
  <c r="H634" i="1" l="1"/>
  <c r="H18" i="3"/>
  <c r="C639" i="1"/>
  <c r="E646" i="4"/>
  <c r="D636" i="1"/>
  <c r="G636" i="1" s="1"/>
  <c r="E645" i="4"/>
  <c r="D635" i="1"/>
  <c r="G635" i="1" s="1"/>
  <c r="F646" i="4"/>
  <c r="H19" i="3"/>
  <c r="C640" i="1"/>
  <c r="H635" i="1"/>
  <c r="H636" i="1" l="1"/>
  <c r="I18" i="3"/>
  <c r="D639" i="1"/>
  <c r="G639" i="1" s="1"/>
  <c r="I19" i="3"/>
  <c r="D640" i="1"/>
  <c r="H640" i="1" s="1"/>
  <c r="G276" i="9"/>
  <c r="E276" i="9" s="1"/>
  <c r="B276" i="9" s="1"/>
  <c r="F645" i="4"/>
  <c r="H7" i="3" l="1"/>
  <c r="J3" i="9" s="1"/>
  <c r="G640" i="1"/>
  <c r="H639" i="1"/>
  <c r="G274" i="9" l="1"/>
  <c r="H274" i="9"/>
  <c r="M272" i="9"/>
  <c r="L272" i="9"/>
  <c r="H18" i="9"/>
  <c r="G18" i="9"/>
  <c r="M16" i="9"/>
  <c r="H15" i="9"/>
  <c r="K10" i="9"/>
  <c r="J6" i="9"/>
  <c r="I17" i="9"/>
  <c r="K13" i="9"/>
  <c r="J9" i="9"/>
  <c r="J5" i="9"/>
  <c r="I7" i="9"/>
  <c r="K8" i="9"/>
  <c r="J11" i="9"/>
  <c r="I9" i="9"/>
  <c r="J13" i="9"/>
  <c r="I5" i="9"/>
  <c r="J7" i="9"/>
  <c r="K12" i="9"/>
  <c r="L15" i="9"/>
  <c r="G15" i="9"/>
  <c r="E15" i="9" s="1"/>
  <c r="I13" i="9"/>
  <c r="J8" i="9"/>
  <c r="I12" i="9"/>
  <c r="K6" i="9"/>
  <c r="K9" i="9"/>
  <c r="I6" i="9"/>
  <c r="G16" i="9"/>
  <c r="M15" i="9"/>
  <c r="J12" i="9"/>
  <c r="K7" i="9"/>
  <c r="I11" i="9"/>
  <c r="I8" i="9"/>
  <c r="G17" i="9"/>
  <c r="J17" i="9"/>
  <c r="L16" i="9"/>
  <c r="F16" i="9" s="1"/>
  <c r="K5" i="9"/>
  <c r="J10" i="9"/>
  <c r="E10" i="9" s="1"/>
  <c r="B10" i="9" s="1"/>
  <c r="H16" i="9"/>
  <c r="H17" i="9"/>
  <c r="K11" i="9"/>
  <c r="E8" i="9" l="1"/>
  <c r="B8" i="9" s="1"/>
  <c r="E16" i="9"/>
  <c r="B16" i="9" s="1"/>
  <c r="E12" i="9"/>
  <c r="B12" i="9" s="1"/>
  <c r="F272" i="9"/>
  <c r="B272" i="9" s="1"/>
  <c r="E18" i="9"/>
  <c r="B18" i="9" s="1"/>
  <c r="F15" i="9"/>
  <c r="F14" i="9" s="1"/>
  <c r="E7" i="9"/>
  <c r="B7" i="9" s="1"/>
  <c r="E11" i="9"/>
  <c r="B11" i="9" s="1"/>
  <c r="E6" i="9"/>
  <c r="B6" i="9" s="1"/>
  <c r="E9" i="9"/>
  <c r="B9" i="9" s="1"/>
  <c r="E5" i="9"/>
  <c r="E17" i="9"/>
  <c r="B17" i="9" s="1"/>
  <c r="E13" i="9"/>
  <c r="B13" i="9" s="1"/>
  <c r="E274" i="9"/>
  <c r="F20" i="9" l="1"/>
  <c r="F3" i="9" s="1"/>
  <c r="B15" i="9"/>
  <c r="B274" i="9"/>
  <c r="E20" i="9"/>
  <c r="I7" i="3"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<sst xmlns="http://schemas.openxmlformats.org/spreadsheetml/2006/main" count="4374" uniqueCount="3426">
  <si>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</si>
  <si>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</si>
  <si>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</si>
  <si>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</si>
  <si>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</si>
  <si>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</si>
  <si>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</si>
  <si>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</si>
  <si>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</si>
  <si>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</si>
  <si>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</si>
  <si>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</si>
  <si>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</si>
  <si>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</si>
  <si>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</si>
  <si>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</si>
  <si>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</si>
  <si>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</si>
  <si>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</si>
  <si>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</si>
  <si>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</si>
  <si>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</si>
  <si>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</si>
  <si>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</si>
  <si>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</si>
  <si>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</si>
  <si>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</si>
  <si>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</si>
  <si>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</si>
  <si>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</si>
  <si>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</si>
  <si>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STJEPAN RADIĆ, TIJARICA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</si>
  <si>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</si>
  <si>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</si>
  <si>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</si>
  <si>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</si>
  <si>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</si>
  <si>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</si>
  <si>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</si>
  <si>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</si>
  <si>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</si>
  <si>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</si>
  <si>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</si>
  <si>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</si>
  <si>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</si>
  <si>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</si>
  <si>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</si>
  <si>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</si>
  <si>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</si>
  <si>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12542 - O.Š. STJEPAN RADIĆ, TIJARICA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</si>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</sst>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332382.03999999998</v>
      </c>
      <c r="D2" s="6">
        <f>'PR-RAS'!E6</f>
        <v>355506.51</v>
      </c>
      <c r="E2" s="6">
        <v>0</v>
      </c>
      <c r="F2" s="6">
        <v>0</v>
      </c>
      <c r="G2" s="7">
        <f t="shared" ref="G2:G264" si="0">(B2/1000)*(C2*1+D2*2)</f>
        <v>1043.3950600000001</v>
      </c>
      <c r="H2" s="7">
        <f t="shared" ref="H2:H264" si="1">ABS(C2-ROUND(C2,0))+ABS(D2-ROUND(D2,0))</f>
        <v>0.52999999996973202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294072.18</v>
      </c>
      <c r="D46" s="1">
        <f>'PR-RAS'!E50</f>
        <v>315274.17</v>
      </c>
      <c r="E46" s="1">
        <v>0</v>
      </c>
      <c r="F46" s="1">
        <v>0</v>
      </c>
      <c r="G46" s="2">
        <f t="shared" si="0"/>
        <v>41607.9234</v>
      </c>
      <c r="H46" s="2">
        <f t="shared" si="1"/>
        <v>0.34999999997671694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294072.18</v>
      </c>
      <c r="D64" s="1">
        <f>'PR-RAS'!E68</f>
        <v>315274.17</v>
      </c>
      <c r="E64" s="1">
        <v>0</v>
      </c>
      <c r="F64" s="1">
        <v>0</v>
      </c>
      <c r="G64" s="2">
        <f t="shared" si="0"/>
        <v>58251.09276</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265266.03999999998</v>
      </c>
      <c r="D65" s="1">
        <f>'PR-RAS'!E69</f>
        <v>313880.74</v>
      </c>
      <c r="E65" s="1">
        <v>0</v>
      </c>
      <c r="F65" s="1">
        <v>0</v>
      </c>
      <c r="G65" s="2">
        <f t="shared" si="0"/>
        <v>57153.761279999999</v>
      </c>
      <c r="H65" s="2">
        <f t="shared" si="1"/>
        <v>0.29999999998835847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28806.14</v>
      </c>
      <c r="D66" s="1">
        <f>'PR-RAS'!E70</f>
        <v>1393.43</v>
      </c>
      <c r="E66" s="1">
        <v>0</v>
      </c>
      <c r="F66" s="1">
        <v>0</v>
      </c>
      <c r="G66" s="2">
        <f t="shared" si="0"/>
        <v>2053.5450000000001</v>
      </c>
      <c r="H66" s="2">
        <f t="shared" si="1"/>
        <v>0.56999999999948159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0.14000000000000001</v>
      </c>
      <c r="E78" s="1">
        <v>0</v>
      </c>
      <c r="F78" s="1">
        <v>0</v>
      </c>
      <c r="G78" s="2">
        <f t="shared" si="0"/>
        <v>2.2330000000000003E-2</v>
      </c>
      <c r="H78" s="2">
        <f t="shared" si="1"/>
        <v>0.15000000000000002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0.14000000000000001</v>
      </c>
      <c r="E79" s="1">
        <v>0</v>
      </c>
      <c r="F79" s="1">
        <v>0</v>
      </c>
      <c r="G79" s="2">
        <f t="shared" si="0"/>
        <v>2.2620000000000001E-2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0.14000000000000001</v>
      </c>
      <c r="E81" s="1">
        <v>0</v>
      </c>
      <c r="F81" s="1">
        <v>0</v>
      </c>
      <c r="G81" s="2">
        <f t="shared" si="0"/>
        <v>2.3200000000000002E-2</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38309.85</v>
      </c>
      <c r="D129" s="1">
        <f>'PR-RAS'!E133</f>
        <v>40232.199999999997</v>
      </c>
      <c r="E129" s="1">
        <v>0</v>
      </c>
      <c r="F129" s="1">
        <v>0</v>
      </c>
      <c r="G129" s="2">
        <f t="shared" si="0"/>
        <v>15203.104000000001</v>
      </c>
      <c r="H129" s="2">
        <f t="shared" si="1"/>
        <v>0.34999999999854481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38309.85</v>
      </c>
      <c r="D130" s="1">
        <f>'PR-RAS'!E134</f>
        <v>40232.199999999997</v>
      </c>
      <c r="E130" s="1">
        <v>0</v>
      </c>
      <c r="F130" s="1">
        <v>0</v>
      </c>
      <c r="G130" s="2">
        <f t="shared" si="0"/>
        <v>15321.87825</v>
      </c>
      <c r="H130" s="2">
        <f t="shared" si="1"/>
        <v>0.34999999999854481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38309.85</v>
      </c>
      <c r="D131" s="1">
        <f>'PR-RAS'!E135</f>
        <v>40232.199999999997</v>
      </c>
      <c r="E131" s="1">
        <v>0</v>
      </c>
      <c r="F131" s="1">
        <v>0</v>
      </c>
      <c r="G131" s="2">
        <f t="shared" si="0"/>
        <v>15440.6525</v>
      </c>
      <c r="H131" s="2">
        <f t="shared" si="1"/>
        <v>0.34999999999854481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306727.95999999996</v>
      </c>
      <c r="D147" s="1">
        <f>'PR-RAS'!E151</f>
        <v>356318.51999999996</v>
      </c>
      <c r="E147" s="1">
        <v>0</v>
      </c>
      <c r="F147" s="1">
        <v>0</v>
      </c>
      <c r="G147" s="2">
        <f t="shared" si="0"/>
        <v>148827.28999999998</v>
      </c>
      <c r="H147" s="2">
        <f t="shared" si="1"/>
        <v>0.52000000007683411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242930.69</v>
      </c>
      <c r="D148" s="1">
        <f>'PR-RAS'!E152</f>
        <v>292772.24</v>
      </c>
      <c r="E148" s="1">
        <v>0</v>
      </c>
      <c r="F148" s="1">
        <v>0</v>
      </c>
      <c r="G148" s="2">
        <f t="shared" si="0"/>
        <v>121785.84998999999</v>
      </c>
      <c r="H148" s="2">
        <f t="shared" si="1"/>
        <v>0.54999999998835847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200204.61</v>
      </c>
      <c r="D149" s="1">
        <f>'PR-RAS'!E153</f>
        <v>243817.40999999997</v>
      </c>
      <c r="E149" s="1">
        <v>0</v>
      </c>
      <c r="F149" s="1">
        <v>0</v>
      </c>
      <c r="G149" s="2">
        <f t="shared" si="0"/>
        <v>101800.23563999998</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187296.81</v>
      </c>
      <c r="D150" s="1">
        <f>'PR-RAS'!E154</f>
        <v>226514.05</v>
      </c>
      <c r="E150" s="1">
        <v>0</v>
      </c>
      <c r="F150" s="1">
        <v>0</v>
      </c>
      <c r="G150" s="2">
        <f t="shared" si="0"/>
        <v>95408.411589999989</v>
      </c>
      <c r="H150" s="2">
        <f t="shared" si="1"/>
        <v>0.23999999999068677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12907.8</v>
      </c>
      <c r="D153" s="1">
        <f>'PR-RAS'!E157</f>
        <v>17303.36</v>
      </c>
      <c r="E153" s="1">
        <v>0</v>
      </c>
      <c r="F153" s="1">
        <v>0</v>
      </c>
      <c r="G153" s="2">
        <f t="shared" si="0"/>
        <v>7222.2070400000002</v>
      </c>
      <c r="H153" s="2">
        <f t="shared" si="1"/>
        <v>0.56000000000130967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11667.35</v>
      </c>
      <c r="D154" s="1">
        <f>'PR-RAS'!E158</f>
        <v>10537.57</v>
      </c>
      <c r="E154" s="1">
        <v>0</v>
      </c>
      <c r="F154" s="1">
        <v>0</v>
      </c>
      <c r="G154" s="2">
        <f t="shared" si="0"/>
        <v>5009.6009699999995</v>
      </c>
      <c r="H154" s="2">
        <f t="shared" si="1"/>
        <v>0.78000000000065484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31058.73</v>
      </c>
      <c r="D155" s="1">
        <f>'PR-RAS'!E159</f>
        <v>38417.26</v>
      </c>
      <c r="E155" s="1">
        <v>0</v>
      </c>
      <c r="F155" s="1">
        <v>0</v>
      </c>
      <c r="G155" s="2">
        <f t="shared" si="0"/>
        <v>16615.5605</v>
      </c>
      <c r="H155" s="2">
        <f t="shared" si="1"/>
        <v>0.53000000000247383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31058.73</v>
      </c>
      <c r="D157" s="1">
        <f>'PR-RAS'!E161</f>
        <v>38417.26</v>
      </c>
      <c r="E157" s="1">
        <v>0</v>
      </c>
      <c r="F157" s="1">
        <v>0</v>
      </c>
      <c r="G157" s="2">
        <f t="shared" si="0"/>
        <v>16831.347000000002</v>
      </c>
      <c r="H157" s="2">
        <f t="shared" si="1"/>
        <v>0.53000000000247383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62167.479999999996</v>
      </c>
      <c r="D159" s="1">
        <f>'PR-RAS'!E163</f>
        <v>61533.36</v>
      </c>
      <c r="E159" s="1">
        <v>0</v>
      </c>
      <c r="F159" s="1">
        <v>0</v>
      </c>
      <c r="G159" s="2">
        <f t="shared" si="0"/>
        <v>29267.003600000004</v>
      </c>
      <c r="H159" s="2">
        <f t="shared" si="1"/>
        <v>0.83999999999650754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20235.599999999999</v>
      </c>
      <c r="D160" s="1">
        <f>'PR-RAS'!E164</f>
        <v>18034.25</v>
      </c>
      <c r="E160" s="1">
        <v>0</v>
      </c>
      <c r="F160" s="1">
        <v>0</v>
      </c>
      <c r="G160" s="2">
        <f t="shared" si="0"/>
        <v>8952.3518999999997</v>
      </c>
      <c r="H160" s="2">
        <f t="shared" si="1"/>
        <v>0.65000000000145519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571.04999999999995</v>
      </c>
      <c r="D161" s="1">
        <f>'PR-RAS'!E165</f>
        <v>1511.1</v>
      </c>
      <c r="E161" s="1">
        <v>0</v>
      </c>
      <c r="F161" s="1">
        <v>0</v>
      </c>
      <c r="G161" s="2">
        <f t="shared" si="0"/>
        <v>574.91999999999996</v>
      </c>
      <c r="H161" s="2">
        <f t="shared" si="1"/>
        <v>0.14999999999986358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18567.72</v>
      </c>
      <c r="D162" s="1">
        <f>'PR-RAS'!E166</f>
        <v>16304.15</v>
      </c>
      <c r="E162" s="1">
        <v>0</v>
      </c>
      <c r="F162" s="1">
        <v>0</v>
      </c>
      <c r="G162" s="2">
        <f t="shared" si="0"/>
        <v>8239.3392200000017</v>
      </c>
      <c r="H162" s="2">
        <f t="shared" si="1"/>
        <v>0.42999999999847205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345.17</v>
      </c>
      <c r="D163" s="1">
        <f>'PR-RAS'!E167</f>
        <v>90</v>
      </c>
      <c r="E163" s="1">
        <v>0</v>
      </c>
      <c r="F163" s="1">
        <v>0</v>
      </c>
      <c r="G163" s="2">
        <f t="shared" si="0"/>
        <v>85.077540000000013</v>
      </c>
      <c r="H163" s="2">
        <f t="shared" si="1"/>
        <v>0.17000000000001592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751.66</v>
      </c>
      <c r="D164" s="1">
        <f>'PR-RAS'!E168</f>
        <v>129</v>
      </c>
      <c r="E164" s="1">
        <v>0</v>
      </c>
      <c r="F164" s="1">
        <v>0</v>
      </c>
      <c r="G164" s="2">
        <f t="shared" si="0"/>
        <v>164.57458</v>
      </c>
      <c r="H164" s="2">
        <f t="shared" si="1"/>
        <v>0.34000000000003183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13279.429999999998</v>
      </c>
      <c r="D165" s="1">
        <f>'PR-RAS'!E169</f>
        <v>14165.619999999999</v>
      </c>
      <c r="E165" s="1">
        <v>0</v>
      </c>
      <c r="F165" s="1">
        <v>0</v>
      </c>
      <c r="G165" s="2">
        <f t="shared" si="0"/>
        <v>6824.1498799999999</v>
      </c>
      <c r="H165" s="2">
        <f t="shared" si="1"/>
        <v>0.80999999999949068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2601.81</v>
      </c>
      <c r="D166" s="1">
        <f>'PR-RAS'!E170</f>
        <v>3832.1</v>
      </c>
      <c r="E166" s="1">
        <v>0</v>
      </c>
      <c r="F166" s="1">
        <v>0</v>
      </c>
      <c r="G166" s="2">
        <f t="shared" si="0"/>
        <v>1693.89165</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2783.62</v>
      </c>
      <c r="D167" s="1">
        <f>'PR-RAS'!E171</f>
        <v>3027.72</v>
      </c>
      <c r="E167" s="1">
        <v>0</v>
      </c>
      <c r="F167" s="1">
        <v>0</v>
      </c>
      <c r="G167" s="2">
        <f t="shared" si="0"/>
        <v>1467.28396</v>
      </c>
      <c r="H167" s="2">
        <f t="shared" si="1"/>
        <v>0.66000000000030923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6240.64</v>
      </c>
      <c r="D168" s="1">
        <f>'PR-RAS'!E172</f>
        <v>6601.93</v>
      </c>
      <c r="E168" s="1">
        <v>0</v>
      </c>
      <c r="F168" s="1">
        <v>0</v>
      </c>
      <c r="G168" s="2">
        <f t="shared" si="0"/>
        <v>3247.2315000000003</v>
      </c>
      <c r="H168" s="2">
        <f t="shared" si="1"/>
        <v>0.42999999999938154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871.64</v>
      </c>
      <c r="D169" s="1">
        <f>'PR-RAS'!E173</f>
        <v>42.08</v>
      </c>
      <c r="E169" s="1">
        <v>0</v>
      </c>
      <c r="F169" s="1">
        <v>0</v>
      </c>
      <c r="G169" s="2">
        <f t="shared" si="0"/>
        <v>160.5744</v>
      </c>
      <c r="H169" s="2">
        <f t="shared" si="1"/>
        <v>0.44000000000001194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781.72</v>
      </c>
      <c r="D170" s="1">
        <f>'PR-RAS'!E174</f>
        <v>661.79</v>
      </c>
      <c r="E170" s="1">
        <v>0</v>
      </c>
      <c r="F170" s="1">
        <v>0</v>
      </c>
      <c r="G170" s="2">
        <f t="shared" si="0"/>
        <v>355.79570000000007</v>
      </c>
      <c r="H170" s="2">
        <f t="shared" si="1"/>
        <v>0.49000000000000909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27218.859999999997</v>
      </c>
      <c r="D173" s="1">
        <f>'PR-RAS'!E177</f>
        <v>28402.239999999998</v>
      </c>
      <c r="E173" s="1">
        <v>0</v>
      </c>
      <c r="F173" s="1">
        <v>0</v>
      </c>
      <c r="G173" s="2">
        <f t="shared" si="0"/>
        <v>14452.014479999998</v>
      </c>
      <c r="H173" s="2">
        <f t="shared" si="1"/>
        <v>0.38000000000101863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21204.44</v>
      </c>
      <c r="D174" s="1">
        <f>'PR-RAS'!E178</f>
        <v>21556.09</v>
      </c>
      <c r="E174" s="1">
        <v>0</v>
      </c>
      <c r="F174" s="1">
        <v>0</v>
      </c>
      <c r="G174" s="2">
        <f t="shared" si="0"/>
        <v>11126.775259999999</v>
      </c>
      <c r="H174" s="2">
        <f t="shared" si="1"/>
        <v>0.52999999999883585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317</v>
      </c>
      <c r="E175" s="1">
        <v>0</v>
      </c>
      <c r="F175" s="1">
        <v>0</v>
      </c>
      <c r="G175" s="2">
        <f t="shared" si="0"/>
        <v>110.31599999999999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710</v>
      </c>
      <c r="E176" s="1">
        <v>0</v>
      </c>
      <c r="F176" s="1">
        <v>0</v>
      </c>
      <c r="G176" s="2">
        <f t="shared" si="0"/>
        <v>248.49999999999997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1057.3599999999999</v>
      </c>
      <c r="D177" s="1">
        <f>'PR-RAS'!E181</f>
        <v>1507.94</v>
      </c>
      <c r="E177" s="1">
        <v>0</v>
      </c>
      <c r="F177" s="1">
        <v>0</v>
      </c>
      <c r="G177" s="2">
        <f t="shared" si="0"/>
        <v>716.89023999999995</v>
      </c>
      <c r="H177" s="2">
        <f t="shared" si="1"/>
        <v>0.41999999999984539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1114.8900000000001</v>
      </c>
      <c r="E179" s="1">
        <v>0</v>
      </c>
      <c r="F179" s="1">
        <v>0</v>
      </c>
      <c r="G179" s="2">
        <f t="shared" si="0"/>
        <v>396.90084000000002</v>
      </c>
      <c r="H179" s="2">
        <f t="shared" si="1"/>
        <v>0.10999999999989996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93.91</v>
      </c>
      <c r="D180" s="1">
        <f>'PR-RAS'!E184</f>
        <v>100</v>
      </c>
      <c r="E180" s="1">
        <v>0</v>
      </c>
      <c r="F180" s="1">
        <v>0</v>
      </c>
      <c r="G180" s="2">
        <f t="shared" si="0"/>
        <v>52.609889999999993</v>
      </c>
      <c r="H180" s="2">
        <f t="shared" si="1"/>
        <v>9.0000000000003411E-2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822.26</v>
      </c>
      <c r="D181" s="1">
        <f>'PR-RAS'!E185</f>
        <v>925.58</v>
      </c>
      <c r="E181" s="1">
        <v>0</v>
      </c>
      <c r="F181" s="1">
        <v>0</v>
      </c>
      <c r="G181" s="2">
        <f t="shared" si="0"/>
        <v>481.21559999999999</v>
      </c>
      <c r="H181" s="2">
        <f t="shared" si="1"/>
        <v>0.67999999999994998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4040.89</v>
      </c>
      <c r="D182" s="1">
        <f>'PR-RAS'!E186</f>
        <v>2170.7399999999998</v>
      </c>
      <c r="E182" s="1">
        <v>0</v>
      </c>
      <c r="F182" s="1">
        <v>0</v>
      </c>
      <c r="G182" s="2">
        <f t="shared" si="0"/>
        <v>1517.2089699999997</v>
      </c>
      <c r="H182" s="2">
        <f t="shared" si="1"/>
        <v>0.37000000000034561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1433.5900000000001</v>
      </c>
      <c r="D184" s="1">
        <f>'PR-RAS'!E188</f>
        <v>931.25</v>
      </c>
      <c r="E184" s="1">
        <v>0</v>
      </c>
      <c r="F184" s="1">
        <v>0</v>
      </c>
      <c r="G184" s="2">
        <f t="shared" si="0"/>
        <v>603.18447000000003</v>
      </c>
      <c r="H184" s="2">
        <f t="shared" si="1"/>
        <v>0.65999999999985448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26.07</v>
      </c>
      <c r="D187" s="1">
        <f>'PR-RAS'!E191</f>
        <v>57.16</v>
      </c>
      <c r="E187" s="1">
        <v>0</v>
      </c>
      <c r="F187" s="1">
        <v>0</v>
      </c>
      <c r="G187" s="2">
        <f t="shared" si="0"/>
        <v>26.112539999999996</v>
      </c>
      <c r="H187" s="2">
        <f t="shared" si="1"/>
        <v>0.22999999999999687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1244.43</v>
      </c>
      <c r="D189" s="1">
        <f>'PR-RAS'!E193</f>
        <v>672</v>
      </c>
      <c r="E189" s="1">
        <v>0</v>
      </c>
      <c r="F189" s="1">
        <v>0</v>
      </c>
      <c r="G189" s="2">
        <f t="shared" si="0"/>
        <v>486.62484000000006</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39</v>
      </c>
      <c r="E191" s="1">
        <v>0</v>
      </c>
      <c r="F191" s="1">
        <v>0</v>
      </c>
      <c r="G191" s="2">
        <f t="shared" si="0"/>
        <v>14.82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538.64</v>
      </c>
      <c r="D192" s="1">
        <f>'PR-RAS'!E196</f>
        <v>540.54</v>
      </c>
      <c r="E192" s="1">
        <v>0</v>
      </c>
      <c r="F192" s="1">
        <v>0</v>
      </c>
      <c r="G192" s="2">
        <f t="shared" si="0"/>
        <v>309.36651999999998</v>
      </c>
      <c r="H192" s="2">
        <f t="shared" si="1"/>
        <v>0.82000000000005002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538.64</v>
      </c>
      <c r="D206" s="1">
        <f>'PR-RAS'!E210</f>
        <v>540.54</v>
      </c>
      <c r="E206" s="1">
        <v>0</v>
      </c>
      <c r="F206" s="1">
        <v>0</v>
      </c>
      <c r="G206" s="2">
        <f t="shared" si="0"/>
        <v>332.04259999999994</v>
      </c>
      <c r="H206" s="2">
        <f t="shared" si="1"/>
        <v>0.82000000000005002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538.64</v>
      </c>
      <c r="D207" s="1">
        <f>'PR-RAS'!E211</f>
        <v>540.54</v>
      </c>
      <c r="E207" s="1">
        <v>0</v>
      </c>
      <c r="F207" s="1">
        <v>0</v>
      </c>
      <c r="G207" s="2">
        <f t="shared" si="0"/>
        <v>333.66231999999997</v>
      </c>
      <c r="H207" s="2">
        <f t="shared" si="1"/>
        <v>0.82000000000005002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1065.0999999999999</v>
      </c>
      <c r="D248" s="1">
        <f>'PR-RAS'!E252</f>
        <v>1445.5</v>
      </c>
      <c r="E248" s="1">
        <v>0</v>
      </c>
      <c r="F248" s="1">
        <v>0</v>
      </c>
      <c r="G248" s="2">
        <f t="shared" si="0"/>
        <v>977.1567</v>
      </c>
      <c r="H248" s="2">
        <f t="shared" si="1"/>
        <v>0.59999999999990905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1065.0999999999999</v>
      </c>
      <c r="D255" s="1">
        <f>'PR-RAS'!E259</f>
        <v>1445.5</v>
      </c>
      <c r="E255" s="1">
        <v>0</v>
      </c>
      <c r="F255" s="1">
        <v>0</v>
      </c>
      <c r="G255" s="2">
        <f t="shared" si="0"/>
        <v>1004.8493999999999</v>
      </c>
      <c r="H255" s="2">
        <f t="shared" si="1"/>
        <v>0.59999999999990905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1065.0999999999999</v>
      </c>
      <c r="D257" s="1">
        <f>'PR-RAS'!E261</f>
        <v>1445.5</v>
      </c>
      <c r="E257" s="1">
        <v>0</v>
      </c>
      <c r="F257" s="1">
        <v>0</v>
      </c>
      <c r="G257" s="2">
        <f t="shared" si="0"/>
        <v>1012.7616</v>
      </c>
      <c r="H257" s="2">
        <f t="shared" si="1"/>
        <v>0.59999999999990905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26.05</v>
      </c>
      <c r="D259" s="1">
        <f>'PR-RAS'!E263</f>
        <v>26.88</v>
      </c>
      <c r="E259" s="1">
        <v>0</v>
      </c>
      <c r="F259" s="1">
        <v>0</v>
      </c>
      <c r="G259" s="2">
        <f t="shared" si="0"/>
        <v>20.590980000000002</v>
      </c>
      <c r="H259" s="2">
        <f t="shared" si="1"/>
        <v>0.17000000000000171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26.05</v>
      </c>
      <c r="D260" s="1">
        <f>'PR-RAS'!E264</f>
        <v>26.88</v>
      </c>
      <c r="E260" s="1">
        <v>0</v>
      </c>
      <c r="F260" s="1">
        <v>0</v>
      </c>
      <c r="G260" s="2">
        <f t="shared" si="0"/>
        <v>20.67079</v>
      </c>
      <c r="H260" s="2">
        <f t="shared" si="1"/>
        <v>0.17000000000000171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26.05</v>
      </c>
      <c r="D262" s="1">
        <f>'PR-RAS'!E266</f>
        <v>26.88</v>
      </c>
      <c r="E262" s="1">
        <v>0</v>
      </c>
      <c r="F262" s="1">
        <v>0</v>
      </c>
      <c r="G262" s="2">
        <f t="shared" si="0"/>
        <v>20.830410000000001</v>
      </c>
      <c r="H262" s="2">
        <f t="shared" si="1"/>
        <v>0.17000000000000171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306727.95999999996</v>
      </c>
      <c r="D285" s="1">
        <f>'PR-RAS'!E289</f>
        <v>356318.51999999996</v>
      </c>
      <c r="E285" s="1">
        <v>0</v>
      </c>
      <c r="F285" s="1">
        <v>0</v>
      </c>
      <c r="G285" s="2">
        <f t="shared" si="8"/>
        <v>289499.65999999992</v>
      </c>
      <c r="H285" s="2">
        <f t="shared" si="9"/>
        <v>0.52000000007683411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25654.080000000016</v>
      </c>
      <c r="D286" s="1">
        <f>'PR-RAS'!E290</f>
        <v>0</v>
      </c>
      <c r="E286" s="1">
        <v>0</v>
      </c>
      <c r="F286" s="1">
        <v>0</v>
      </c>
      <c r="G286" s="2">
        <f t="shared" si="8"/>
        <v>7311.4128000000037</v>
      </c>
      <c r="H286" s="2">
        <f t="shared" si="9"/>
        <v>8.0000000016298145E-2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812.00999999995111</v>
      </c>
      <c r="E287" s="1">
        <v>0</v>
      </c>
      <c r="F287" s="1">
        <v>0</v>
      </c>
      <c r="G287" s="2">
        <f t="shared" si="8"/>
        <v>464.46971999997197</v>
      </c>
      <c r="H287" s="2">
        <f t="shared" si="9"/>
        <v>9.9999999511055648E-3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4284.75</v>
      </c>
      <c r="D289" s="1">
        <f>'PR-RAS'!E293</f>
        <v>6326.21</v>
      </c>
      <c r="E289" s="1">
        <v>0</v>
      </c>
      <c r="F289" s="1">
        <v>0</v>
      </c>
      <c r="G289" s="2">
        <f t="shared" si="8"/>
        <v>4877.9049599999989</v>
      </c>
      <c r="H289" s="2">
        <f t="shared" si="9"/>
        <v>0.46000000000003638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23822.86</v>
      </c>
      <c r="D345" s="1">
        <f>'PR-RAS'!E350</f>
        <v>1393.01</v>
      </c>
      <c r="E345" s="1">
        <v>0</v>
      </c>
      <c r="F345" s="1">
        <v>0</v>
      </c>
      <c r="G345" s="2">
        <f t="shared" si="8"/>
        <v>9153.4547199999997</v>
      </c>
      <c r="H345" s="2">
        <f t="shared" si="9"/>
        <v>0.14999999999940883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939.84</v>
      </c>
      <c r="D358" s="1">
        <f>'PR-RAS'!E363</f>
        <v>1393.01</v>
      </c>
      <c r="E358" s="1">
        <v>0</v>
      </c>
      <c r="F358" s="1">
        <v>0</v>
      </c>
      <c r="G358" s="2">
        <f t="shared" si="8"/>
        <v>1330.13202</v>
      </c>
      <c r="H358" s="2">
        <f t="shared" si="9"/>
        <v>0.16999999999995907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939.84</v>
      </c>
      <c r="D378" s="1">
        <f>'PR-RAS'!E383</f>
        <v>1393.01</v>
      </c>
      <c r="E378" s="1">
        <v>0</v>
      </c>
      <c r="F378" s="1">
        <v>0</v>
      </c>
      <c r="G378" s="2">
        <f t="shared" si="8"/>
        <v>1404.64922</v>
      </c>
      <c r="H378" s="2">
        <f t="shared" si="9"/>
        <v>0.16999999999995907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939.84</v>
      </c>
      <c r="D379" s="1">
        <f>'PR-RAS'!E384</f>
        <v>1393.01</v>
      </c>
      <c r="E379" s="1">
        <v>0</v>
      </c>
      <c r="F379" s="1">
        <v>0</v>
      </c>
      <c r="G379" s="2">
        <f t="shared" si="8"/>
        <v>1408.37508</v>
      </c>
      <c r="H379" s="2">
        <f t="shared" si="9"/>
        <v>0.16999999999995907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22883.02</v>
      </c>
      <c r="D397" s="1">
        <f>'PR-RAS'!E402</f>
        <v>0</v>
      </c>
      <c r="E397" s="1">
        <v>0</v>
      </c>
      <c r="F397" s="1">
        <v>0</v>
      </c>
      <c r="G397" s="2">
        <f t="shared" si="8"/>
        <v>9061.6759200000015</v>
      </c>
      <c r="H397" s="2">
        <f t="shared" si="9"/>
        <v>2.0000000000436557E-2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22883.02</v>
      </c>
      <c r="D398" s="1">
        <f>'PR-RAS'!E403</f>
        <v>0</v>
      </c>
      <c r="E398" s="1">
        <v>0</v>
      </c>
      <c r="F398" s="1">
        <v>0</v>
      </c>
      <c r="G398" s="2">
        <f t="shared" si="8"/>
        <v>9084.5589400000008</v>
      </c>
      <c r="H398" s="2">
        <f t="shared" si="9"/>
        <v>2.0000000000436557E-2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23822.86</v>
      </c>
      <c r="D403" s="1">
        <f>'PR-RAS'!E408</f>
        <v>1393.01</v>
      </c>
      <c r="E403" s="1">
        <v>0</v>
      </c>
      <c r="F403" s="1">
        <v>0</v>
      </c>
      <c r="G403" s="2">
        <f t="shared" si="8"/>
        <v>10696.769760000001</v>
      </c>
      <c r="H403" s="2">
        <f t="shared" si="9"/>
        <v>0.14999999999940883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14703.79</v>
      </c>
      <c r="D404" s="1">
        <f>'PR-RAS'!E409</f>
        <v>18576.47</v>
      </c>
      <c r="E404" s="1">
        <v>0</v>
      </c>
      <c r="F404" s="1">
        <v>0</v>
      </c>
      <c r="G404" s="2">
        <f t="shared" si="8"/>
        <v>20898.262190000001</v>
      </c>
      <c r="H404" s="2">
        <f t="shared" si="9"/>
        <v>0.68000000000029104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332382.03999999998</v>
      </c>
      <c r="D407" s="1">
        <f>'PR-RAS'!E412</f>
        <v>355506.51</v>
      </c>
      <c r="E407" s="1">
        <v>0</v>
      </c>
      <c r="F407" s="1">
        <v>0</v>
      </c>
      <c r="G407" s="2">
        <f t="shared" si="8"/>
        <v>423618.39436000003</v>
      </c>
      <c r="H407" s="2">
        <f t="shared" si="9"/>
        <v>0.52999999996973202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330550.81999999995</v>
      </c>
      <c r="D408" s="1">
        <f>'PR-RAS'!E413</f>
        <v>357711.52999999997</v>
      </c>
      <c r="E408" s="1">
        <v>0</v>
      </c>
      <c r="F408" s="1">
        <v>0</v>
      </c>
      <c r="G408" s="2">
        <f t="shared" si="8"/>
        <v>425711.36915999994</v>
      </c>
      <c r="H408" s="2">
        <f t="shared" si="9"/>
        <v>0.65000000008149073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1831.2200000000303</v>
      </c>
      <c r="D409" s="1">
        <f>'PR-RAS'!E414</f>
        <v>0</v>
      </c>
      <c r="E409" s="1">
        <v>0</v>
      </c>
      <c r="F409" s="1">
        <v>0</v>
      </c>
      <c r="G409" s="2">
        <f t="shared" si="8"/>
        <v>747.13776000001235</v>
      </c>
      <c r="H409" s="2">
        <f t="shared" si="9"/>
        <v>0.22000000003026798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2205.0199999999604</v>
      </c>
      <c r="E410" s="1">
        <v>0</v>
      </c>
      <c r="F410" s="1">
        <v>0</v>
      </c>
      <c r="G410" s="2">
        <f t="shared" si="8"/>
        <v>1803.7063599999676</v>
      </c>
      <c r="H410" s="2">
        <f t="shared" si="9"/>
        <v>1.9999999960418791E-2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10419.040000000001</v>
      </c>
      <c r="D411" s="1">
        <f>'PR-RAS'!E416</f>
        <v>12250.260000000002</v>
      </c>
      <c r="E411" s="1">
        <v>0</v>
      </c>
      <c r="F411" s="1">
        <v>0</v>
      </c>
      <c r="G411" s="2">
        <f t="shared" si="8"/>
        <v>14317.019600000001</v>
      </c>
      <c r="H411" s="2">
        <f t="shared" si="9"/>
        <v>0.30000000000291038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332382.03999999998</v>
      </c>
      <c r="D633" s="1">
        <f>'PR-RAS'!E639</f>
        <v>355506.51</v>
      </c>
      <c r="E633" s="1">
        <v>0</v>
      </c>
      <c r="F633" s="1">
        <v>0</v>
      </c>
      <c r="G633" s="2">
        <f t="shared" si="10"/>
        <v>659425.67792000005</v>
      </c>
      <c r="H633" s="2">
        <f t="shared" si="11"/>
        <v>0.52999999996973202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330550.81999999995</v>
      </c>
      <c r="D634" s="1">
        <f>'PR-RAS'!E640</f>
        <v>357711.52999999997</v>
      </c>
      <c r="E634" s="1">
        <v>0</v>
      </c>
      <c r="F634" s="1">
        <v>0</v>
      </c>
      <c r="G634" s="2">
        <f t="shared" si="10"/>
        <v>662101.46603999997</v>
      </c>
      <c r="H634" s="2">
        <f t="shared" si="11"/>
        <v>0.65000000008149073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1831.2200000000303</v>
      </c>
      <c r="D635" s="1">
        <f>'PR-RAS'!E641</f>
        <v>0</v>
      </c>
      <c r="E635" s="1">
        <v>0</v>
      </c>
      <c r="F635" s="1">
        <v>0</v>
      </c>
      <c r="G635" s="2">
        <f t="shared" si="10"/>
        <v>1160.9934800000192</v>
      </c>
      <c r="H635" s="2">
        <f t="shared" si="11"/>
        <v>0.22000000003026798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2205.0199999999604</v>
      </c>
      <c r="E636" s="1">
        <v>0</v>
      </c>
      <c r="F636" s="1">
        <v>0</v>
      </c>
      <c r="G636" s="2">
        <f t="shared" si="10"/>
        <v>2800.3753999999499</v>
      </c>
      <c r="H636" s="2">
        <f t="shared" si="11"/>
        <v>1.9999999960418791E-2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10419.040000000001</v>
      </c>
      <c r="D637" s="1">
        <f>'PR-RAS'!E643</f>
        <v>12250.260000000002</v>
      </c>
      <c r="E637" s="1">
        <v>0</v>
      </c>
      <c r="F637" s="1">
        <v>0</v>
      </c>
      <c r="G637" s="2">
        <f t="shared" si="10"/>
        <v>22208.840160000003</v>
      </c>
      <c r="H637" s="2">
        <f t="shared" si="11"/>
        <v>0.30000000000291038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12250.260000000031</v>
      </c>
      <c r="D639" s="1">
        <f>'PR-RAS'!E645</f>
        <v>10045.240000000042</v>
      </c>
      <c r="E639" s="1">
        <v>0</v>
      </c>
      <c r="F639" s="1">
        <v>0</v>
      </c>
      <c r="G639" s="2">
        <f t="shared" si="10"/>
        <v>20633.392120000073</v>
      </c>
      <c r="H639" s="2">
        <f t="shared" si="11"/>
        <v>0.50000000007275958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22239.47</v>
      </c>
      <c r="D641" s="1">
        <f>'PR-RAS'!E647</f>
        <v>26089.31</v>
      </c>
      <c r="E641" s="1">
        <v>0</v>
      </c>
      <c r="F641" s="1">
        <v>0</v>
      </c>
      <c r="G641" s="2">
        <f t="shared" si="10"/>
        <v>47627.577599999997</v>
      </c>
      <c r="H641" s="2">
        <f t="shared" si="11"/>
        <v>0.78000000000247383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22947.85</v>
      </c>
      <c r="D642" s="1">
        <f>'PR-RAS'!E649</f>
        <v>17447.150000000001</v>
      </c>
      <c r="E642" s="1">
        <v>0</v>
      </c>
      <c r="F642" s="1">
        <v>0</v>
      </c>
      <c r="G642" s="2">
        <f t="shared" si="10"/>
        <v>37076.818149999999</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332626.15000000002</v>
      </c>
      <c r="D643" s="1">
        <f>'PR-RAS'!E650</f>
        <v>358941.78</v>
      </c>
      <c r="E643" s="1">
        <v>0</v>
      </c>
      <c r="F643" s="1">
        <v>0</v>
      </c>
      <c r="G643" s="2">
        <f t="shared" si="10"/>
        <v>674427.23381999996</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338126.85</v>
      </c>
      <c r="D644" s="1">
        <f>'PR-RAS'!E651</f>
        <v>359326.33</v>
      </c>
      <c r="E644" s="1">
        <v>0</v>
      </c>
      <c r="F644" s="1">
        <v>0</v>
      </c>
      <c r="G644" s="2">
        <f t="shared" si="10"/>
        <v>679509.22493000003</v>
      </c>
      <c r="H644" s="2">
        <f t="shared" si="11"/>
        <v>0.48000000003958121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17447.150000000023</v>
      </c>
      <c r="D645" s="1">
        <f>'PR-RAS'!E652</f>
        <v>17062.600000000035</v>
      </c>
      <c r="E645" s="1">
        <v>0</v>
      </c>
      <c r="F645" s="1">
        <v>0</v>
      </c>
      <c r="G645" s="2">
        <f t="shared" si="10"/>
        <v>33212.593400000063</v>
      </c>
      <c r="H645" s="2">
        <f t="shared" si="11"/>
        <v>0.54999999998835847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22</v>
      </c>
      <c r="E647" s="1">
        <v>0</v>
      </c>
      <c r="F647" s="1">
        <v>0</v>
      </c>
      <c r="G647" s="2">
        <f t="shared" si="10"/>
        <v>41.344000000000001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264200.94</v>
      </c>
      <c r="D668" s="1">
        <f>'PR-RAS'!E675</f>
        <v>312435.24</v>
      </c>
      <c r="E668" s="1">
        <v>0</v>
      </c>
      <c r="F668" s="1">
        <v>0</v>
      </c>
      <c r="G668" s="2">
        <f t="shared" si="10"/>
        <v>593010.63714000001</v>
      </c>
      <c r="H668" s="2">
        <f t="shared" si="11"/>
        <v>0.29999999998835847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1065.0999999999999</v>
      </c>
      <c r="D669" s="1">
        <f>'PR-RAS'!E676</f>
        <v>1445.5</v>
      </c>
      <c r="E669" s="1">
        <v>0</v>
      </c>
      <c r="F669" s="1">
        <v>0</v>
      </c>
      <c r="G669" s="2">
        <f t="shared" si="10"/>
        <v>2642.6748000000002</v>
      </c>
      <c r="H669" s="2">
        <f t="shared" si="11"/>
        <v>0.59999999999990905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20848.060000000001</v>
      </c>
      <c r="D670" s="1">
        <f>'PR-RAS'!E677</f>
        <v>1393.43</v>
      </c>
      <c r="E670" s="1">
        <v>0</v>
      </c>
      <c r="F670" s="1">
        <v>0</v>
      </c>
      <c r="G670" s="2">
        <f t="shared" si="10"/>
        <v>15811.761480000003</v>
      </c>
      <c r="H670" s="2">
        <f t="shared" si="11"/>
        <v>0.49000000000137334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7958.08</v>
      </c>
      <c r="D671" s="1">
        <f>'PR-RAS'!E678</f>
        <v>0</v>
      </c>
      <c r="E671" s="1">
        <v>0</v>
      </c>
      <c r="F671" s="1">
        <v>0</v>
      </c>
      <c r="G671" s="2">
        <f t="shared" si="10"/>
        <v>5331.9135999999999</v>
      </c>
      <c r="H671" s="2">
        <f t="shared" si="11"/>
        <v>7.999999999992724E-2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2031.35</v>
      </c>
      <c r="D709" s="1">
        <f>'PR-RAS'!E716</f>
        <v>0</v>
      </c>
      <c r="E709" s="1">
        <v>0</v>
      </c>
      <c r="F709" s="1">
        <v>0</v>
      </c>
      <c r="G709" s="2">
        <f t="shared" si="10"/>
        <v>1438.1958</v>
      </c>
      <c r="H709" s="2">
        <f t="shared" si="11"/>
        <v>0.34999999999990905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1114.8900000000001</v>
      </c>
      <c r="E713" s="1">
        <v>0</v>
      </c>
      <c r="F713" s="1">
        <v>0</v>
      </c>
      <c r="G713" s="2">
        <f t="shared" si="10"/>
        <v>1587.6033600000001</v>
      </c>
      <c r="H713" s="2">
        <f t="shared" si="11"/>
        <v>0.10999999999989996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1065.0999999999999</v>
      </c>
      <c r="D821" s="1">
        <f>'PR-RAS'!E828</f>
        <v>1445.5</v>
      </c>
      <c r="E821" s="1">
        <v>0</v>
      </c>
      <c r="F821" s="1">
        <v>0</v>
      </c>
      <c r="G821" s="2">
        <f t="shared" si="18"/>
        <v>3244.002</v>
      </c>
      <c r="H821" s="2">
        <f t="shared" si="19"/>
        <v>0.59999999999990905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303281.89</v>
      </c>
      <c r="D984" s="6">
        <f>BILANCA!E6</f>
        <v>314819.47000000003</v>
      </c>
      <c r="E984" s="6">
        <v>0</v>
      </c>
      <c r="F984" s="6">
        <v>0</v>
      </c>
      <c r="G984" s="7">
        <f t="shared" ref="G984:G1241" si="22">B984/1000*C984+B984/500*D984</f>
        <v>932.92083000000002</v>
      </c>
      <c r="H984" s="7">
        <f t="shared" si="19"/>
        <v>0.58000000001629815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263264.79000000004</v>
      </c>
      <c r="D985" s="1">
        <f>BILANCA!E7</f>
        <v>271667.55000000005</v>
      </c>
      <c r="E985" s="1">
        <v>0</v>
      </c>
      <c r="F985" s="1">
        <v>0</v>
      </c>
      <c r="G985" s="2">
        <f t="shared" si="22"/>
        <v>1613.1997800000004</v>
      </c>
      <c r="H985" s="2">
        <f t="shared" si="19"/>
        <v>0.65999999991618097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265.45</v>
      </c>
      <c r="D986" s="1">
        <f>BILANCA!E8</f>
        <v>265.45</v>
      </c>
      <c r="E986" s="1">
        <v>0</v>
      </c>
      <c r="F986" s="1">
        <v>0</v>
      </c>
      <c r="G986" s="2">
        <f t="shared" si="22"/>
        <v>2.3890500000000001</v>
      </c>
      <c r="H986" s="2">
        <f t="shared" si="19"/>
        <v>0.89999999999997726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262999.34000000003</v>
      </c>
      <c r="D990" s="1">
        <f>BILANCA!E12</f>
        <v>271402.10000000003</v>
      </c>
      <c r="E990" s="1">
        <v>0</v>
      </c>
      <c r="F990" s="1">
        <v>0</v>
      </c>
      <c r="G990" s="2">
        <f t="shared" si="22"/>
        <v>5640.624780000001</v>
      </c>
      <c r="H990" s="2">
        <f t="shared" si="19"/>
        <v>0.44000000006053597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245296.36000000002</v>
      </c>
      <c r="D991" s="1">
        <f>BILANCA!E13</f>
        <v>239981.55000000002</v>
      </c>
      <c r="E991" s="1">
        <v>0</v>
      </c>
      <c r="F991" s="1">
        <v>0</v>
      </c>
      <c r="G991" s="2">
        <f t="shared" si="22"/>
        <v>5802.0756800000008</v>
      </c>
      <c r="H991" s="2">
        <f t="shared" si="19"/>
        <v>0.80999999999767169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372938.56</v>
      </c>
      <c r="D993" s="1">
        <f>BILANCA!E15</f>
        <v>372938.56</v>
      </c>
      <c r="E993" s="1">
        <v>0</v>
      </c>
      <c r="F993" s="1">
        <v>0</v>
      </c>
      <c r="G993" s="2">
        <f t="shared" si="22"/>
        <v>11188.156800000001</v>
      </c>
      <c r="H993" s="2">
        <f t="shared" si="19"/>
        <v>0.88000000000465661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52246.89</v>
      </c>
      <c r="D995" s="1">
        <f>BILANCA!E17</f>
        <v>52246.89</v>
      </c>
      <c r="E995" s="1">
        <v>0</v>
      </c>
      <c r="F995" s="1">
        <v>0</v>
      </c>
      <c r="G995" s="2">
        <f t="shared" si="22"/>
        <v>1880.8880399999998</v>
      </c>
      <c r="H995" s="2">
        <f t="shared" si="19"/>
        <v>0.22000000000116415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179889.09</v>
      </c>
      <c r="D996" s="1">
        <f>BILANCA!E18</f>
        <v>185203.9</v>
      </c>
      <c r="E996" s="1">
        <v>0</v>
      </c>
      <c r="F996" s="1">
        <v>0</v>
      </c>
      <c r="G996" s="2">
        <f t="shared" si="22"/>
        <v>7153.8595699999987</v>
      </c>
      <c r="H996" s="2">
        <f t="shared" si="19"/>
        <v>0.19000000000232831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5453.2799999999988</v>
      </c>
      <c r="D997" s="1">
        <f>BILANCA!E19</f>
        <v>17777.839999999989</v>
      </c>
      <c r="E997" s="1">
        <v>0</v>
      </c>
      <c r="F997" s="1">
        <v>0</v>
      </c>
      <c r="G997" s="2">
        <f t="shared" si="22"/>
        <v>574.12543999999968</v>
      </c>
      <c r="H997" s="2">
        <f t="shared" si="19"/>
        <v>0.44000000000960426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42371.22</v>
      </c>
      <c r="D998" s="1">
        <f>BILANCA!E20</f>
        <v>46537.42</v>
      </c>
      <c r="E998" s="1">
        <v>0</v>
      </c>
      <c r="F998" s="1">
        <v>0</v>
      </c>
      <c r="G998" s="2">
        <f t="shared" si="22"/>
        <v>2031.6909000000001</v>
      </c>
      <c r="H998" s="2">
        <f t="shared" si="19"/>
        <v>0.63999999999941792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4462.42</v>
      </c>
      <c r="D1000" s="1">
        <f>BILANCA!E22</f>
        <v>4462.42</v>
      </c>
      <c r="E1000" s="1">
        <v>0</v>
      </c>
      <c r="F1000" s="1">
        <v>0</v>
      </c>
      <c r="G1000" s="2">
        <f t="shared" si="22"/>
        <v>227.58342000000002</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1380.85</v>
      </c>
      <c r="D1001" s="1">
        <f>BILANCA!E23</f>
        <v>1380.85</v>
      </c>
      <c r="E1001" s="1">
        <v>0</v>
      </c>
      <c r="F1001" s="1">
        <v>0</v>
      </c>
      <c r="G1001" s="2">
        <f t="shared" si="22"/>
        <v>74.565899999999985</v>
      </c>
      <c r="H1001" s="2">
        <f t="shared" si="19"/>
        <v>0.3000000000001819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1432.58</v>
      </c>
      <c r="D1003" s="1">
        <f>BILANCA!E25</f>
        <v>1432.58</v>
      </c>
      <c r="E1003" s="1">
        <v>0</v>
      </c>
      <c r="F1003" s="1">
        <v>0</v>
      </c>
      <c r="G1003" s="2">
        <f t="shared" si="22"/>
        <v>85.954799999999992</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1467.15</v>
      </c>
      <c r="D1004" s="1">
        <f>BILANCA!E26</f>
        <v>13540.47</v>
      </c>
      <c r="E1004" s="1">
        <v>0</v>
      </c>
      <c r="F1004" s="1">
        <v>0</v>
      </c>
      <c r="G1004" s="2">
        <f t="shared" si="22"/>
        <v>599.50989000000004</v>
      </c>
      <c r="H1004" s="2">
        <f t="shared" si="19"/>
        <v>0.61999999999943611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45660.94</v>
      </c>
      <c r="D1006" s="1">
        <f>BILANCA!E28</f>
        <v>49575.9</v>
      </c>
      <c r="E1006" s="1">
        <v>0</v>
      </c>
      <c r="F1006" s="1">
        <v>0</v>
      </c>
      <c r="G1006" s="2">
        <f t="shared" si="22"/>
        <v>3330.6930199999997</v>
      </c>
      <c r="H1006" s="2">
        <f t="shared" si="19"/>
        <v>0.1599999999962165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50834.43</v>
      </c>
      <c r="D1008" s="1">
        <f>BILANCA!E30</f>
        <v>50834.43</v>
      </c>
      <c r="E1008" s="1">
        <v>0</v>
      </c>
      <c r="F1008" s="1">
        <v>0</v>
      </c>
      <c r="G1008" s="2">
        <f t="shared" si="22"/>
        <v>3812.5822500000004</v>
      </c>
      <c r="H1008" s="2">
        <f t="shared" si="19"/>
        <v>0.86000000000058208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50834.43</v>
      </c>
      <c r="D1012" s="1">
        <f>BILANCA!E34</f>
        <v>50834.43</v>
      </c>
      <c r="E1012" s="1">
        <v>0</v>
      </c>
      <c r="F1012" s="1">
        <v>0</v>
      </c>
      <c r="G1012" s="2">
        <f t="shared" si="22"/>
        <v>4422.5954099999999</v>
      </c>
      <c r="H1012" s="2">
        <f t="shared" si="19"/>
        <v>0.86000000000058208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12249.7</v>
      </c>
      <c r="D1013" s="1">
        <f>BILANCA!E35</f>
        <v>13642.710000000001</v>
      </c>
      <c r="E1013" s="1">
        <v>0</v>
      </c>
      <c r="F1013" s="1">
        <v>0</v>
      </c>
      <c r="G1013" s="2">
        <f t="shared" si="22"/>
        <v>1186.0536</v>
      </c>
      <c r="H1013" s="2">
        <f t="shared" si="19"/>
        <v>0.58999999999832653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12728.26</v>
      </c>
      <c r="D1014" s="1">
        <f>BILANCA!E36</f>
        <v>14121.27</v>
      </c>
      <c r="E1014" s="1">
        <v>0</v>
      </c>
      <c r="F1014" s="1">
        <v>0</v>
      </c>
      <c r="G1014" s="2">
        <f t="shared" si="22"/>
        <v>1270.0947999999999</v>
      </c>
      <c r="H1014" s="2">
        <f t="shared" si="19"/>
        <v>0.53000000000065484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478.56</v>
      </c>
      <c r="D1018" s="1">
        <f>BILANCA!E40</f>
        <v>478.56</v>
      </c>
      <c r="E1018" s="1">
        <v>0</v>
      </c>
      <c r="F1018" s="1">
        <v>0</v>
      </c>
      <c r="G1018" s="2">
        <f t="shared" si="22"/>
        <v>50.248800000000003</v>
      </c>
      <c r="H1018" s="2">
        <f t="shared" si="19"/>
        <v>0.87999999999999545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37613.06</v>
      </c>
      <c r="D1032" s="1">
        <f>BILANCA!E54</f>
        <v>37613.06</v>
      </c>
      <c r="E1032" s="1">
        <v>0</v>
      </c>
      <c r="F1032" s="1">
        <v>0</v>
      </c>
      <c r="G1032" s="2">
        <f t="shared" si="22"/>
        <v>5529.1198199999999</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37613.06</v>
      </c>
      <c r="D1033" s="1">
        <f>BILANCA!E55</f>
        <v>37613.06</v>
      </c>
      <c r="E1033" s="1">
        <v>0</v>
      </c>
      <c r="F1033" s="1">
        <v>0</v>
      </c>
      <c r="G1033" s="2">
        <f t="shared" si="22"/>
        <v>5641.9589999999998</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40017.100000000006</v>
      </c>
      <c r="D1046" s="1">
        <f>BILANCA!E68</f>
        <v>43151.92</v>
      </c>
      <c r="E1046" s="1">
        <v>0</v>
      </c>
      <c r="F1046" s="1">
        <v>0</v>
      </c>
      <c r="G1046" s="2">
        <f t="shared" si="22"/>
        <v>7958.2192200000009</v>
      </c>
      <c r="H1046" s="2">
        <f t="shared" si="19"/>
        <v>0.180000000007567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17447.150000000001</v>
      </c>
      <c r="D1047" s="1">
        <f>BILANCA!E69</f>
        <v>17062.599999999999</v>
      </c>
      <c r="E1047" s="1">
        <v>0</v>
      </c>
      <c r="F1047" s="1">
        <v>0</v>
      </c>
      <c r="G1047" s="2">
        <f t="shared" si="22"/>
        <v>3300.6304</v>
      </c>
      <c r="H1047" s="2">
        <f t="shared" si="19"/>
        <v>0.55000000000291038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17445.45</v>
      </c>
      <c r="D1048" s="1">
        <f>BILANCA!E70</f>
        <v>17062.16</v>
      </c>
      <c r="E1048" s="1">
        <v>0</v>
      </c>
      <c r="F1048" s="1">
        <v>0</v>
      </c>
      <c r="G1048" s="2">
        <f t="shared" si="22"/>
        <v>3352.0350500000004</v>
      </c>
      <c r="H1048" s="2">
        <f t="shared" si="19"/>
        <v>0.61000000000058208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17445.45</v>
      </c>
      <c r="D1050" s="1">
        <f>BILANCA!E72</f>
        <v>17062.16</v>
      </c>
      <c r="E1050" s="1">
        <v>0</v>
      </c>
      <c r="F1050" s="1">
        <v>0</v>
      </c>
      <c r="G1050" s="2">
        <f t="shared" si="22"/>
        <v>3455.1745900000001</v>
      </c>
      <c r="H1050" s="2">
        <f t="shared" si="19"/>
        <v>0.61000000000058208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v>
      </c>
      <c r="D1054" s="1">
        <f>BILANCA!E76</f>
        <v>0.44</v>
      </c>
      <c r="E1054" s="1">
        <v>0</v>
      </c>
      <c r="F1054" s="1">
        <v>0</v>
      </c>
      <c r="G1054" s="2">
        <f t="shared" si="22"/>
        <v>0.18317999999999998</v>
      </c>
      <c r="H1054" s="2">
        <f t="shared" si="19"/>
        <v>0.74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330.48</v>
      </c>
      <c r="D1056" s="1">
        <f>BILANCA!E78</f>
        <v>0.01</v>
      </c>
      <c r="E1056" s="1">
        <v>0</v>
      </c>
      <c r="F1056" s="1">
        <v>0</v>
      </c>
      <c r="G1056" s="2">
        <f t="shared" si="22"/>
        <v>24.1265</v>
      </c>
      <c r="H1056" s="2">
        <f t="shared" si="19"/>
        <v>0.4900000000000182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330.48</v>
      </c>
      <c r="D1064" s="1">
        <f>BILANCA!E86</f>
        <v>0.01</v>
      </c>
      <c r="E1064" s="1">
        <v>0</v>
      </c>
      <c r="F1064" s="1">
        <v>0</v>
      </c>
      <c r="G1064" s="2">
        <f t="shared" si="22"/>
        <v>26.770500000000002</v>
      </c>
      <c r="H1064" s="2">
        <f t="shared" si="19"/>
        <v>0.4900000000000182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22239.47</v>
      </c>
      <c r="D1148" s="1">
        <f>BILANCA!E170</f>
        <v>26089.31</v>
      </c>
      <c r="E1148" s="1">
        <v>0</v>
      </c>
      <c r="F1148" s="1">
        <v>0</v>
      </c>
      <c r="G1148" s="2">
        <f t="shared" si="22"/>
        <v>12278.984850000001</v>
      </c>
      <c r="H1148" s="2">
        <f t="shared" si="23"/>
        <v>0.78000000000247383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22239.47</v>
      </c>
      <c r="D1151" s="1">
        <f>BILANCA!E173</f>
        <v>26089.31</v>
      </c>
      <c r="E1151" s="1">
        <v>0</v>
      </c>
      <c r="F1151" s="1">
        <v>0</v>
      </c>
      <c r="G1151" s="2">
        <f t="shared" si="22"/>
        <v>12502.239120000002</v>
      </c>
      <c r="H1151" s="2">
        <f t="shared" si="23"/>
        <v>0.78000000000247383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303281.89000000007</v>
      </c>
      <c r="D1152" s="1">
        <f>BILANCA!E175</f>
        <v>314819.46999999997</v>
      </c>
      <c r="E1152" s="1">
        <v>0</v>
      </c>
      <c r="F1152" s="1">
        <v>0</v>
      </c>
      <c r="G1152" s="2">
        <f t="shared" si="22"/>
        <v>157663.62027000001</v>
      </c>
      <c r="H1152" s="2">
        <f t="shared" si="23"/>
        <v>0.57999999989988282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27766.840000000004</v>
      </c>
      <c r="D1153" s="1">
        <f>BILANCA!E176</f>
        <v>33106.68</v>
      </c>
      <c r="E1153" s="1">
        <v>0</v>
      </c>
      <c r="F1153" s="1">
        <v>0</v>
      </c>
      <c r="G1153" s="2">
        <f t="shared" si="22"/>
        <v>15976.634000000002</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27766.840000000004</v>
      </c>
      <c r="D1154" s="1">
        <f>BILANCA!E177</f>
        <v>33106.68</v>
      </c>
      <c r="E1154" s="1">
        <v>0</v>
      </c>
      <c r="F1154" s="1">
        <v>0</v>
      </c>
      <c r="G1154" s="2">
        <f t="shared" si="22"/>
        <v>16070.614200000002</v>
      </c>
      <c r="H1154" s="2">
        <f t="shared" si="23"/>
        <v>0.47999999999592546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20472</v>
      </c>
      <c r="D1155" s="1">
        <f>BILANCA!E178</f>
        <v>24414.53</v>
      </c>
      <c r="E1155" s="1">
        <v>0</v>
      </c>
      <c r="F1155" s="1">
        <v>0</v>
      </c>
      <c r="G1155" s="2">
        <f t="shared" si="22"/>
        <v>11919.782319999998</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6891.65</v>
      </c>
      <c r="D1156" s="1">
        <f>BILANCA!E179</f>
        <v>8638.66</v>
      </c>
      <c r="E1156" s="1">
        <v>0</v>
      </c>
      <c r="F1156" s="1">
        <v>0</v>
      </c>
      <c r="G1156" s="2">
        <f t="shared" si="22"/>
        <v>4181.2318099999993</v>
      </c>
      <c r="H1156" s="2">
        <f t="shared" si="23"/>
        <v>0.69000000000050932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72.790000000000006</v>
      </c>
      <c r="D1157" s="1">
        <f>BILANCA!E180</f>
        <v>53.49</v>
      </c>
      <c r="E1157" s="1">
        <v>0</v>
      </c>
      <c r="F1157" s="1">
        <v>0</v>
      </c>
      <c r="G1157" s="2">
        <f t="shared" si="22"/>
        <v>31.279979999999998</v>
      </c>
      <c r="H1157" s="2">
        <f t="shared" si="23"/>
        <v>0.69999999999999574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72.790000000000006</v>
      </c>
      <c r="D1160" s="1">
        <f>BILANCA!E183</f>
        <v>53.49</v>
      </c>
      <c r="E1160" s="1">
        <v>0</v>
      </c>
      <c r="F1160" s="1">
        <v>0</v>
      </c>
      <c r="G1160" s="2">
        <f t="shared" si="22"/>
        <v>31.819289999999999</v>
      </c>
      <c r="H1160" s="2">
        <f t="shared" si="23"/>
        <v>0.69999999999999574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330.4</v>
      </c>
      <c r="D1165" s="1">
        <f>BILANCA!E188</f>
        <v>0</v>
      </c>
      <c r="E1165" s="1">
        <v>0</v>
      </c>
      <c r="F1165" s="1">
        <v>0</v>
      </c>
      <c r="G1165" s="2">
        <f t="shared" si="22"/>
        <v>60.132799999999996</v>
      </c>
      <c r="H1165" s="2">
        <f t="shared" si="23"/>
        <v>0.39999999999997726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275515.05000000005</v>
      </c>
      <c r="D1214" s="1">
        <f>BILANCA!E237</f>
        <v>281712.78999999998</v>
      </c>
      <c r="E1214" s="1">
        <v>0</v>
      </c>
      <c r="F1214" s="1">
        <v>0</v>
      </c>
      <c r="G1214" s="2">
        <f t="shared" si="22"/>
        <v>193795.28553000002</v>
      </c>
      <c r="H1214" s="2">
        <f t="shared" si="23"/>
        <v>0.26000000006752089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263264.79000000004</v>
      </c>
      <c r="D1215" s="1">
        <f>BILANCA!E238</f>
        <v>271667.55</v>
      </c>
      <c r="E1215" s="1">
        <v>0</v>
      </c>
      <c r="F1215" s="1">
        <v>0</v>
      </c>
      <c r="G1215" s="2">
        <f t="shared" si="22"/>
        <v>187131.17448000002</v>
      </c>
      <c r="H1215" s="2">
        <f t="shared" si="23"/>
        <v>0.65999999997438863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263264.79000000004</v>
      </c>
      <c r="D1216" s="1">
        <f>BILANCA!E239</f>
        <v>271667.55</v>
      </c>
      <c r="E1216" s="1">
        <v>0</v>
      </c>
      <c r="F1216" s="1">
        <v>0</v>
      </c>
      <c r="G1216" s="2">
        <f t="shared" si="22"/>
        <v>187937.77437000003</v>
      </c>
      <c r="H1216" s="2">
        <f t="shared" si="23"/>
        <v>0.65999999997438863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262355.96000000002</v>
      </c>
      <c r="D1217" s="1">
        <f>BILANCA!E240</f>
        <v>270758.71999999997</v>
      </c>
      <c r="E1217" s="1">
        <v>0</v>
      </c>
      <c r="F1217" s="1">
        <v>0</v>
      </c>
      <c r="G1217" s="2">
        <f t="shared" si="22"/>
        <v>188106.3756</v>
      </c>
      <c r="H1217" s="2">
        <f t="shared" si="23"/>
        <v>0.32000000000698492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908.83</v>
      </c>
      <c r="D1218" s="1">
        <f>BILANCA!E241</f>
        <v>908.83</v>
      </c>
      <c r="E1218" s="1">
        <v>0</v>
      </c>
      <c r="F1218" s="1">
        <v>0</v>
      </c>
      <c r="G1218" s="2">
        <f t="shared" si="22"/>
        <v>640.72514999999999</v>
      </c>
      <c r="H1218" s="2">
        <f t="shared" si="23"/>
        <v>0.33999999999991815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12250.26</v>
      </c>
      <c r="D1222" s="1">
        <f>BILANCA!E245</f>
        <v>10045.24</v>
      </c>
      <c r="E1222" s="1">
        <v>0</v>
      </c>
      <c r="F1222" s="1">
        <v>0</v>
      </c>
      <c r="G1222" s="2">
        <f t="shared" si="22"/>
        <v>7729.4368599999998</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12250.26</v>
      </c>
      <c r="D1223" s="1">
        <f>BILANCA!E246</f>
        <v>10045.24</v>
      </c>
      <c r="E1223" s="1">
        <v>0</v>
      </c>
      <c r="F1223" s="1">
        <v>0</v>
      </c>
      <c r="G1223" s="2">
        <f t="shared" si="22"/>
        <v>7761.7775999999994</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12250.26</v>
      </c>
      <c r="D1224" s="1">
        <f>BILANCA!E247</f>
        <v>10045.24</v>
      </c>
      <c r="E1224" s="1">
        <v>0</v>
      </c>
      <c r="F1224" s="1">
        <v>0</v>
      </c>
      <c r="G1224" s="2">
        <f t="shared" si="22"/>
        <v>7794.1183399999991</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9672.57</v>
      </c>
      <c r="D1236" s="1">
        <f>BILANCA!E259</f>
        <v>0</v>
      </c>
      <c r="E1236" s="1">
        <v>0</v>
      </c>
      <c r="F1236" s="1">
        <v>0</v>
      </c>
      <c r="G1236" s="2">
        <f t="shared" si="22"/>
        <v>2447.16021</v>
      </c>
      <c r="H1236" s="2">
        <f t="shared" si="23"/>
        <v>0.43000000000029104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9672.57</v>
      </c>
      <c r="D1237" s="1">
        <f>BILANCA!E260</f>
        <v>0</v>
      </c>
      <c r="E1237" s="1">
        <v>0</v>
      </c>
      <c r="F1237" s="1">
        <v>0</v>
      </c>
      <c r="G1237" s="2">
        <f t="shared" si="22"/>
        <v>2456.8327800000002</v>
      </c>
      <c r="H1237" s="2">
        <f t="shared" si="23"/>
        <v>0.43000000000029104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330.48</v>
      </c>
      <c r="D1244" s="1">
        <f>BILANCA!E268</f>
        <v>0.01</v>
      </c>
      <c r="E1244" s="1">
        <v>0</v>
      </c>
      <c r="F1244" s="1">
        <v>0</v>
      </c>
      <c r="G1244" s="2">
        <f t="shared" si="24"/>
        <v>86.260500000000008</v>
      </c>
      <c r="H1244" s="2">
        <f t="shared" si="23"/>
        <v>0.4900000000000182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5527.37</v>
      </c>
      <c r="D1263" s="1">
        <f>BILANCA!E287</f>
        <v>7017.37</v>
      </c>
      <c r="E1263" s="1">
        <v>0</v>
      </c>
      <c r="F1263" s="1">
        <v>0</v>
      </c>
      <c r="G1263" s="2">
        <f t="shared" si="24"/>
        <v>5477.3908000000001</v>
      </c>
      <c r="H1263" s="2">
        <f t="shared" si="23"/>
        <v>0.73999999999978172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22239.47</v>
      </c>
      <c r="D1264" s="1">
        <f>BILANCA!E288</f>
        <v>26089.31</v>
      </c>
      <c r="E1264" s="1">
        <v>0</v>
      </c>
      <c r="F1264" s="1">
        <v>0</v>
      </c>
      <c r="G1264" s="2">
        <f t="shared" si="24"/>
        <v>20911.483290000004</v>
      </c>
      <c r="H1264" s="2">
        <f t="shared" si="23"/>
        <v>0.78000000000247383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330.4</v>
      </c>
      <c r="D1278" s="1">
        <f>BILANCA!E302</f>
        <v>0</v>
      </c>
      <c r="E1278" s="1">
        <v>0</v>
      </c>
      <c r="F1278" s="1">
        <v>0</v>
      </c>
      <c r="G1278" s="2">
        <f t="shared" si="24"/>
        <v>97.467999999999989</v>
      </c>
      <c r="H1278" s="2">
        <f t="shared" si="23"/>
        <v>0.39999999999997726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330550.82</v>
      </c>
      <c r="D1408" s="1">
        <f>'RAS-funkcijski'!E114</f>
        <v>357711.53</v>
      </c>
      <c r="E1408" s="1">
        <v>0</v>
      </c>
      <c r="F1408" s="1">
        <v>0</v>
      </c>
      <c r="G1408" s="2">
        <f t="shared" si="24"/>
        <v>115057.1268</v>
      </c>
      <c r="H1408" s="2">
        <f t="shared" si="27"/>
        <v>0.6499999999650754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330550.82</v>
      </c>
      <c r="D1409" s="1">
        <f>'RAS-funkcijski'!E115</f>
        <v>357711.53</v>
      </c>
      <c r="E1409" s="1">
        <v>0</v>
      </c>
      <c r="F1409" s="1">
        <v>0</v>
      </c>
      <c r="G1409" s="2">
        <f t="shared" si="24"/>
        <v>116103.10068</v>
      </c>
      <c r="H1409" s="2">
        <f t="shared" si="27"/>
        <v>0.6499999999650754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330550.82</v>
      </c>
      <c r="D1411" s="1">
        <f>'RAS-funkcijski'!E117</f>
        <v>357711.53</v>
      </c>
      <c r="E1411" s="1">
        <v>0</v>
      </c>
      <c r="F1411" s="1">
        <v>0</v>
      </c>
      <c r="G1411" s="2">
        <f t="shared" si="24"/>
        <v>118195.04844000001</v>
      </c>
      <c r="H1411" s="2">
        <f t="shared" si="27"/>
        <v>0.6499999999650754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330550.82</v>
      </c>
      <c r="D1435" s="13">
        <f>'RAS-funkcijski'!E141</f>
        <v>357711.53</v>
      </c>
      <c r="E1435" s="13">
        <v>0</v>
      </c>
      <c r="F1435" s="13">
        <v>0</v>
      </c>
      <c r="G1435" s="14">
        <f t="shared" si="24"/>
        <v>143298.42156000002</v>
      </c>
      <c r="H1435" s="14">
        <f t="shared" si="27"/>
        <v>0.6499999999650754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16239.52</v>
      </c>
      <c r="D1436" s="6">
        <f>'P-VRIO'!E5</f>
        <v>0</v>
      </c>
      <c r="E1436" s="6">
        <v>0</v>
      </c>
      <c r="F1436" s="6">
        <v>0</v>
      </c>
      <c r="G1436" s="7">
        <f t="shared" si="24"/>
        <v>16.239520000000002</v>
      </c>
      <c r="H1436" s="7">
        <f t="shared" si="27"/>
        <v>0.47999999999956344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16239.52</v>
      </c>
      <c r="D1453" s="1">
        <f>'P-VRIO'!E22</f>
        <v>0</v>
      </c>
      <c r="E1453" s="1">
        <v>0</v>
      </c>
      <c r="F1453" s="1">
        <v>0</v>
      </c>
      <c r="G1453" s="2">
        <f t="shared" si="24"/>
        <v>292.31135999999998</v>
      </c>
      <c r="H1453" s="2">
        <f t="shared" si="27"/>
        <v>0.47999999999956344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16239.52</v>
      </c>
      <c r="D1454" s="1">
        <f>'P-VRIO'!E23</f>
        <v>0</v>
      </c>
      <c r="E1454" s="1">
        <v>0</v>
      </c>
      <c r="F1454" s="1">
        <v>0</v>
      </c>
      <c r="G1454" s="2">
        <f t="shared" si="24"/>
        <v>308.55088000000001</v>
      </c>
      <c r="H1454" s="2">
        <f t="shared" si="27"/>
        <v>0.47999999999956344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16239.52</v>
      </c>
      <c r="D1456" s="1">
        <f>'P-VRIO'!E25</f>
        <v>0</v>
      </c>
      <c r="E1456" s="1">
        <v>0</v>
      </c>
      <c r="F1456" s="1">
        <v>0</v>
      </c>
      <c r="G1456" s="2">
        <f t="shared" si="24"/>
        <v>341.02992</v>
      </c>
      <c r="H1456" s="2">
        <f t="shared" si="27"/>
        <v>0.47999999999956344</v>
      </c>
      <c r="I1456" s="10">
        <f t="shared" si="30"/>
        <v>163.69436159985113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27766.84</v>
      </c>
      <c r="D1480" s="6"/>
      <c r="E1480" s="6">
        <v>0</v>
      </c>
      <c r="F1480" s="6">
        <v>0</v>
      </c>
      <c r="G1480" s="7">
        <f t="shared" ref="G1480:G1580" si="34">B1480/1000*C1480</f>
        <v>27.766840000000002</v>
      </c>
      <c r="H1480" s="7">
        <f t="shared" ref="H1480:H1580" si="35">ABS(C1480-ROUND(C1480,0))</f>
        <v>0.15999999999985448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362342.31</v>
      </c>
      <c r="D1481" s="1">
        <v>0</v>
      </c>
      <c r="E1481" s="1">
        <v>0</v>
      </c>
      <c r="F1481" s="1">
        <v>0</v>
      </c>
      <c r="G1481" s="2">
        <f t="shared" si="34"/>
        <v>724.68462</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360949.3</v>
      </c>
      <c r="D1483" s="1">
        <v>0</v>
      </c>
      <c r="E1483" s="1">
        <v>0</v>
      </c>
      <c r="F1483" s="1">
        <v>0</v>
      </c>
      <c r="G1483" s="2">
        <f t="shared" si="34"/>
        <v>1443.7972</v>
      </c>
      <c r="H1483" s="2">
        <f t="shared" si="35"/>
        <v>0.29999999998835847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297237.96000000002</v>
      </c>
      <c r="D1484" s="1">
        <v>0</v>
      </c>
      <c r="E1484" s="1">
        <v>0</v>
      </c>
      <c r="F1484" s="1">
        <v>0</v>
      </c>
      <c r="G1484" s="2">
        <f t="shared" si="34"/>
        <v>1486.1898000000001</v>
      </c>
      <c r="H1484" s="2">
        <f t="shared" si="35"/>
        <v>3.9999999979045242E-2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61307.95</v>
      </c>
      <c r="D1485" s="1">
        <v>0</v>
      </c>
      <c r="E1485" s="1">
        <v>0</v>
      </c>
      <c r="F1485" s="1">
        <v>0</v>
      </c>
      <c r="G1485" s="2">
        <f t="shared" si="34"/>
        <v>367.84769999999997</v>
      </c>
      <c r="H1485" s="2">
        <f t="shared" si="35"/>
        <v>5.0000000002910383E-2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540.54</v>
      </c>
      <c r="D1486" s="1">
        <v>0</v>
      </c>
      <c r="E1486" s="1">
        <v>0</v>
      </c>
      <c r="F1486" s="1">
        <v>0</v>
      </c>
      <c r="G1486" s="2">
        <f t="shared" si="34"/>
        <v>3.7837799999999997</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1445.5</v>
      </c>
      <c r="D1489" s="1">
        <v>0</v>
      </c>
      <c r="E1489" s="1">
        <v>0</v>
      </c>
      <c r="F1489" s="1">
        <v>0</v>
      </c>
      <c r="G1489" s="2">
        <f t="shared" si="34"/>
        <v>14.455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417.35</v>
      </c>
      <c r="D1491" s="1">
        <v>0</v>
      </c>
      <c r="E1491" s="1">
        <v>0</v>
      </c>
      <c r="F1491" s="1">
        <v>0</v>
      </c>
      <c r="G1491" s="2">
        <f t="shared" si="34"/>
        <v>5.0082000000000004</v>
      </c>
      <c r="H1491" s="2">
        <f t="shared" si="35"/>
        <v>0.35000000000002274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1393.01</v>
      </c>
      <c r="D1492" s="1">
        <v>0</v>
      </c>
      <c r="E1492" s="1">
        <v>0</v>
      </c>
      <c r="F1492" s="1">
        <v>0</v>
      </c>
      <c r="G1492" s="2">
        <f t="shared" si="34"/>
        <v>18.10913</v>
      </c>
      <c r="H1492" s="2">
        <f t="shared" si="35"/>
        <v>9.9999999999909051E-3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357002.47000000003</v>
      </c>
      <c r="D1499" s="1">
        <v>0</v>
      </c>
      <c r="E1499" s="1">
        <v>0</v>
      </c>
      <c r="F1499" s="1">
        <v>0</v>
      </c>
      <c r="G1499" s="2">
        <f t="shared" si="34"/>
        <v>7140.0494000000008</v>
      </c>
      <c r="H1499" s="2">
        <f t="shared" si="35"/>
        <v>0.47000000003026798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355609.46</v>
      </c>
      <c r="D1501" s="1">
        <v>0</v>
      </c>
      <c r="E1501" s="1">
        <v>0</v>
      </c>
      <c r="F1501" s="1">
        <v>0</v>
      </c>
      <c r="G1501" s="2">
        <f t="shared" si="34"/>
        <v>7823.4081200000001</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293295.43</v>
      </c>
      <c r="D1502" s="1">
        <v>0</v>
      </c>
      <c r="E1502" s="1">
        <v>0</v>
      </c>
      <c r="F1502" s="1">
        <v>0</v>
      </c>
      <c r="G1502" s="2">
        <f t="shared" si="34"/>
        <v>6745.7948900000001</v>
      </c>
      <c r="H1502" s="2">
        <f t="shared" si="35"/>
        <v>0.42999999999301508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59560.87</v>
      </c>
      <c r="D1503" s="1">
        <v>0</v>
      </c>
      <c r="E1503" s="1">
        <v>0</v>
      </c>
      <c r="F1503" s="1">
        <v>0</v>
      </c>
      <c r="G1503" s="2">
        <f t="shared" si="34"/>
        <v>1429.4608800000001</v>
      </c>
      <c r="H1503" s="2">
        <f t="shared" si="35"/>
        <v>0.12999999999738066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559.84</v>
      </c>
      <c r="D1504" s="1">
        <v>0</v>
      </c>
      <c r="E1504" s="1">
        <v>0</v>
      </c>
      <c r="F1504" s="1">
        <v>0</v>
      </c>
      <c r="G1504" s="2">
        <f t="shared" si="34"/>
        <v>13.996000000000002</v>
      </c>
      <c r="H1504" s="2">
        <f t="shared" si="35"/>
        <v>0.15999999999996817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1445.5</v>
      </c>
      <c r="D1507" s="1">
        <v>0</v>
      </c>
      <c r="E1507" s="1">
        <v>0</v>
      </c>
      <c r="F1507" s="1">
        <v>0</v>
      </c>
      <c r="G1507" s="2">
        <f t="shared" si="34"/>
        <v>40.474000000000004</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747.82</v>
      </c>
      <c r="D1509" s="1">
        <v>0</v>
      </c>
      <c r="E1509" s="1">
        <v>0</v>
      </c>
      <c r="F1509" s="1">
        <v>0</v>
      </c>
      <c r="G1509" s="2">
        <f t="shared" si="34"/>
        <v>22.4346</v>
      </c>
      <c r="H1509" s="2">
        <f t="shared" si="35"/>
        <v>0.17999999999994998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1393.01</v>
      </c>
      <c r="D1510" s="1">
        <v>0</v>
      </c>
      <c r="E1510" s="1">
        <v>0</v>
      </c>
      <c r="F1510" s="1">
        <v>0</v>
      </c>
      <c r="G1510" s="2">
        <f t="shared" si="34"/>
        <v>43.183309999999999</v>
      </c>
      <c r="H1510" s="2">
        <f t="shared" si="35"/>
        <v>9.9999999999909051E-3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33106.679999999993</v>
      </c>
      <c r="D1517" s="1">
        <v>0</v>
      </c>
      <c r="E1517" s="1">
        <v>0</v>
      </c>
      <c r="F1517" s="1">
        <v>0</v>
      </c>
      <c r="G1517" s="2">
        <f t="shared" si="34"/>
        <v>1258.0538399999998</v>
      </c>
      <c r="H1517" s="2">
        <f t="shared" si="35"/>
        <v>0.32000000000698492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7017.37</v>
      </c>
      <c r="D1518" s="1">
        <v>0</v>
      </c>
      <c r="E1518" s="1">
        <v>0</v>
      </c>
      <c r="F1518" s="1">
        <v>0</v>
      </c>
      <c r="G1518" s="2">
        <f t="shared" si="34"/>
        <v>273.67743000000002</v>
      </c>
      <c r="H1518" s="2">
        <f t="shared" si="35"/>
        <v>0.36999999999989086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7017.37</v>
      </c>
      <c r="D1524" s="1">
        <v>0</v>
      </c>
      <c r="E1524" s="1">
        <v>0</v>
      </c>
      <c r="F1524" s="1">
        <v>0</v>
      </c>
      <c r="G1524" s="2">
        <f t="shared" si="34"/>
        <v>315.78164999999996</v>
      </c>
      <c r="H1524" s="2">
        <f t="shared" si="35"/>
        <v>0.36999999999989086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6963.88</v>
      </c>
      <c r="D1530" s="1">
        <v>0</v>
      </c>
      <c r="E1530" s="1">
        <v>0</v>
      </c>
      <c r="F1530" s="1">
        <v>0</v>
      </c>
      <c r="G1530" s="2">
        <f t="shared" si="34"/>
        <v>355.15787999999998</v>
      </c>
      <c r="H1530" s="2">
        <f t="shared" si="35"/>
        <v>0.11999999999989086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6963.88</v>
      </c>
      <c r="D1531" s="1">
        <v>0</v>
      </c>
      <c r="E1531" s="1">
        <v>0</v>
      </c>
      <c r="F1531" s="1">
        <v>0</v>
      </c>
      <c r="G1531" s="2">
        <f t="shared" si="34"/>
        <v>362.12175999999999</v>
      </c>
      <c r="H1531" s="2">
        <f t="shared" si="35"/>
        <v>0.11999999999989086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53.49</v>
      </c>
      <c r="D1535" s="1">
        <v>0</v>
      </c>
      <c r="E1535" s="1">
        <v>0</v>
      </c>
      <c r="F1535" s="1">
        <v>0</v>
      </c>
      <c r="G1535" s="2">
        <f t="shared" si="34"/>
        <v>2.9954400000000003</v>
      </c>
      <c r="H1535" s="2">
        <f t="shared" si="35"/>
        <v>0.49000000000000199</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53.49</v>
      </c>
      <c r="D1536" s="1">
        <v>0</v>
      </c>
      <c r="E1536" s="1">
        <v>0</v>
      </c>
      <c r="F1536" s="1">
        <v>0</v>
      </c>
      <c r="G1536" s="2">
        <f t="shared" si="34"/>
        <v>3.0489300000000004</v>
      </c>
      <c r="H1536" s="2">
        <f t="shared" si="35"/>
        <v>0.49000000000000199</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26089.31</v>
      </c>
      <c r="D1576" s="1">
        <v>0</v>
      </c>
      <c r="E1576" s="1">
        <v>0</v>
      </c>
      <c r="F1576" s="1">
        <v>0</v>
      </c>
      <c r="G1576" s="2">
        <f t="shared" si="34"/>
        <v>2530.6630700000001</v>
      </c>
      <c r="H1576" s="2">
        <f t="shared" si="35"/>
        <v>0.31000000000130967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26089.31</v>
      </c>
      <c r="D1578" s="1">
        <v>0</v>
      </c>
      <c r="E1578" s="1">
        <v>0</v>
      </c>
      <c r="F1578" s="1">
        <v>0</v>
      </c>
      <c r="G1578" s="2">
        <f t="shared" si="34"/>
        <v>2582.8416900000002</v>
      </c>
      <c r="H1578" s="2">
        <f t="shared" si="35"/>
        <v>0.31000000000130967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12542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332382.03999999998</v>
      </c>
      <c r="I16" s="170">
        <f>'PR-RAS'!E6</f>
        <v>355506.51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306727.95999999996</v>
      </c>
      <c r="I17" s="170">
        <f>'PR-RAS'!E151</f>
        <v>356318.51999999996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12250.260000000031</v>
      </c>
      <c r="I18" s="170">
        <f>'PR-RAS'!E645</f>
        <v>10045.240000000042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263264.79000000004</v>
      </c>
      <c r="I20" s="173">
        <f>BILANCA!E7</f>
        <v>271667.55000000005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40017.100000000006</v>
      </c>
      <c r="I21" s="175">
        <f>BILANCA!E68</f>
        <v>43151.92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27766.840000000004</v>
      </c>
      <c r="I22" s="175">
        <f>BILANCA!E176</f>
        <v>33106.68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275515.05000000005</v>
      </c>
      <c r="I23" s="177">
        <f>BILANCA!E237</f>
        <v>281712.78999999998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330550.82</v>
      </c>
      <c r="I27" s="175">
        <f>'RAS-funkcijski'!E114</f>
        <v>357711.53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330550.82</v>
      </c>
      <c r="I28" s="179">
        <f>'RAS-funkcijski'!E141</f>
        <v>357711.53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16239.52</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16239.52</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27766.84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33106.679999999993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7017.37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26089.31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9" zoomScaleNormal="100" workbookViewId="0">
      <selection activeCell="H306" sqref="H30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332382.03999999998</v>
      </c>
      <c r="E6" s="51">
        <f>E7+E44+E50+E82+E106+E124+E133+E139</f>
        <v>355506.51</v>
      </c>
      <c r="F6" s="52">
        <f t="shared" ref="F6:F131" si="0">IF(D6&lt;&gt;0,IF(E6/D6&gt;=100,"&gt;&gt;100",E6/D6*100),"-")</f>
        <v>106.95719600252771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294072.18</v>
      </c>
      <c r="E50" s="51">
        <f>E51+E54+E59+E62+E65+E68+E71+E74+E77</f>
        <v>315274.17</v>
      </c>
      <c r="F50" s="52">
        <f t="shared" si="0"/>
        <v>107.20979114719387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294072.18</v>
      </c>
      <c r="E68" s="51">
        <f t="shared" si="15"/>
        <v>315274.17</v>
      </c>
      <c r="F68" s="52">
        <f t="shared" si="0"/>
        <v>107.20979114719387</v>
      </c>
    </row>
    <row r="69" spans="1:6" ht="12.75" customHeight="1" x14ac:dyDescent="0.2">
      <c r="A69" s="53" t="s">
        <v>184</v>
      </c>
      <c r="B69" s="85" t="s">
        <v>185</v>
      </c>
      <c r="C69" s="50" t="s">
        <v>184</v>
      </c>
      <c r="D69" s="242">
        <v>265266.03999999998</v>
      </c>
      <c r="E69" s="242">
        <v>313880.74</v>
      </c>
      <c r="F69" s="52">
        <f t="shared" si="0"/>
        <v>118.32677111627257</v>
      </c>
    </row>
    <row r="70" spans="1:6" ht="24" x14ac:dyDescent="0.2">
      <c r="A70" s="53" t="s">
        <v>186</v>
      </c>
      <c r="B70" s="85" t="s">
        <v>187</v>
      </c>
      <c r="C70" s="50" t="s">
        <v>186</v>
      </c>
      <c r="D70" s="242">
        <v>28806.14</v>
      </c>
      <c r="E70" s="242">
        <v>1393.43</v>
      </c>
      <c r="F70" s="52">
        <f t="shared" si="0"/>
        <v>4.8372673325895104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0.14000000000000001</v>
      </c>
      <c r="F82" s="52">
        <f t="shared" si="0"/>
        <v>1400.0000000000002</v>
      </c>
    </row>
    <row r="83" spans="1:6" ht="12.75" customHeight="1" x14ac:dyDescent="0.2">
      <c r="A83" s="53">
        <v>641</v>
      </c>
      <c r="B83" s="85" t="s">
        <v>212</v>
      </c>
      <c r="C83" s="50" t="s">
        <v>213</v>
      </c>
      <c r="D83" s="51">
        <f t="shared" ref="D83:E83" si="20">SUM(D84:D90)</f>
        <v>0.01</v>
      </c>
      <c r="E83" s="51">
        <f t="shared" si="20"/>
        <v>0.14000000000000001</v>
      </c>
      <c r="F83" s="52">
        <f t="shared" si="0"/>
        <v>1400.0000000000002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0.14000000000000001</v>
      </c>
      <c r="F85" s="52">
        <f t="shared" si="0"/>
        <v>1400.0000000000002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38309.85</v>
      </c>
      <c r="E133" s="51">
        <f t="shared" si="30"/>
        <v>40232.199999999997</v>
      </c>
      <c r="F133" s="52">
        <f t="shared" ref="F133:F223" si="31">IF(D133&lt;&gt;0,IF(E133/D133&gt;=100,"&gt;&gt;100",E133/D133*100),"-")</f>
        <v>105.01790009618936</v>
      </c>
    </row>
    <row r="134" spans="1:6" ht="24" x14ac:dyDescent="0.2">
      <c r="A134" s="53">
        <v>671</v>
      </c>
      <c r="B134" s="232" t="s">
        <v>314</v>
      </c>
      <c r="C134" s="50" t="s">
        <v>315</v>
      </c>
      <c r="D134" s="51">
        <f t="shared" ref="D134:E134" si="32">SUM(D135:D137)</f>
        <v>38309.85</v>
      </c>
      <c r="E134" s="51">
        <f t="shared" si="32"/>
        <v>40232.199999999997</v>
      </c>
      <c r="F134" s="52">
        <f t="shared" si="31"/>
        <v>105.01790009618936</v>
      </c>
    </row>
    <row r="135" spans="1:6" ht="12.75" customHeight="1" x14ac:dyDescent="0.2">
      <c r="A135" s="53">
        <v>6711</v>
      </c>
      <c r="B135" s="85" t="s">
        <v>316</v>
      </c>
      <c r="C135" s="50" t="s">
        <v>317</v>
      </c>
      <c r="D135" s="242">
        <v>38309.85</v>
      </c>
      <c r="E135" s="242">
        <v>40232.199999999997</v>
      </c>
      <c r="F135" s="52">
        <f t="shared" si="31"/>
        <v>105.01790009618936</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306727.95999999996</v>
      </c>
      <c r="E151" s="51">
        <f t="shared" si="35"/>
        <v>356318.51999999996</v>
      </c>
      <c r="F151" s="52">
        <f t="shared" si="31"/>
        <v>116.16760337075237</v>
      </c>
    </row>
    <row r="152" spans="1:6" ht="12.75" customHeight="1" x14ac:dyDescent="0.2">
      <c r="A152" s="53">
        <v>31</v>
      </c>
      <c r="B152" s="85" t="s">
        <v>349</v>
      </c>
      <c r="C152" s="50" t="s">
        <v>35</v>
      </c>
      <c r="D152" s="51">
        <f t="shared" ref="D152:E152" si="36">D153+D158+D159</f>
        <v>242930.69</v>
      </c>
      <c r="E152" s="51">
        <f t="shared" si="36"/>
        <v>292772.24</v>
      </c>
      <c r="F152" s="52">
        <f t="shared" si="31"/>
        <v>120.5167778513287</v>
      </c>
    </row>
    <row r="153" spans="1:6" ht="12.75" customHeight="1" x14ac:dyDescent="0.2">
      <c r="A153" s="53">
        <v>311</v>
      </c>
      <c r="B153" s="85" t="s">
        <v>350</v>
      </c>
      <c r="C153" s="50" t="s">
        <v>351</v>
      </c>
      <c r="D153" s="51">
        <f t="shared" ref="D153:E153" si="37">SUM(D154:D157)</f>
        <v>200204.61</v>
      </c>
      <c r="E153" s="51">
        <f t="shared" si="37"/>
        <v>243817.40999999997</v>
      </c>
      <c r="F153" s="52">
        <f t="shared" si="31"/>
        <v>121.78411376241536</v>
      </c>
    </row>
    <row r="154" spans="1:6" ht="12.75" customHeight="1" x14ac:dyDescent="0.2">
      <c r="A154" s="53">
        <v>3111</v>
      </c>
      <c r="B154" s="85" t="s">
        <v>352</v>
      </c>
      <c r="C154" s="50" t="s">
        <v>353</v>
      </c>
      <c r="D154" s="242">
        <v>187296.81</v>
      </c>
      <c r="E154" s="242">
        <v>226514.05</v>
      </c>
      <c r="F154" s="52">
        <f t="shared" si="31"/>
        <v>120.93855202339003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12907.8</v>
      </c>
      <c r="E157" s="242">
        <v>17303.36</v>
      </c>
      <c r="F157" s="52">
        <f t="shared" si="31"/>
        <v>134.05351802785916</v>
      </c>
    </row>
    <row r="158" spans="1:6" ht="12.75" customHeight="1" x14ac:dyDescent="0.2">
      <c r="A158" s="53">
        <v>312</v>
      </c>
      <c r="B158" s="85" t="s">
        <v>360</v>
      </c>
      <c r="C158" s="50" t="s">
        <v>361</v>
      </c>
      <c r="D158" s="242">
        <v>11667.35</v>
      </c>
      <c r="E158" s="242">
        <v>10537.57</v>
      </c>
      <c r="F158" s="52">
        <f t="shared" si="31"/>
        <v>90.316738591025384</v>
      </c>
    </row>
    <row r="159" spans="1:6" ht="12.75" customHeight="1" x14ac:dyDescent="0.2">
      <c r="A159" s="53">
        <v>313</v>
      </c>
      <c r="B159" s="85" t="s">
        <v>362</v>
      </c>
      <c r="C159" s="50" t="s">
        <v>363</v>
      </c>
      <c r="D159" s="51">
        <f t="shared" ref="D159:E159" si="38">SUM(D160:D162)</f>
        <v>31058.73</v>
      </c>
      <c r="E159" s="51">
        <f t="shared" si="38"/>
        <v>38417.26</v>
      </c>
      <c r="F159" s="52">
        <f t="shared" si="31"/>
        <v>123.6923080885793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31058.73</v>
      </c>
      <c r="E161" s="242">
        <v>38417.26</v>
      </c>
      <c r="F161" s="52">
        <f t="shared" si="31"/>
        <v>123.6923080885793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62167.479999999996</v>
      </c>
      <c r="E163" s="51">
        <f t="shared" si="39"/>
        <v>61533.36</v>
      </c>
      <c r="F163" s="52">
        <f t="shared" si="31"/>
        <v>98.97998117343667</v>
      </c>
    </row>
    <row r="164" spans="1:6" ht="12.75" customHeight="1" x14ac:dyDescent="0.2">
      <c r="A164" s="53">
        <v>321</v>
      </c>
      <c r="B164" s="85" t="s">
        <v>371</v>
      </c>
      <c r="C164" s="50" t="s">
        <v>372</v>
      </c>
      <c r="D164" s="51">
        <f t="shared" ref="D164:E164" si="40">SUM(D165:D168)</f>
        <v>20235.599999999999</v>
      </c>
      <c r="E164" s="51">
        <f t="shared" si="40"/>
        <v>18034.25</v>
      </c>
      <c r="F164" s="52">
        <f t="shared" si="31"/>
        <v>89.121399909071158</v>
      </c>
    </row>
    <row r="165" spans="1:6" ht="12.75" customHeight="1" x14ac:dyDescent="0.2">
      <c r="A165" s="53">
        <v>3211</v>
      </c>
      <c r="B165" s="85" t="s">
        <v>373</v>
      </c>
      <c r="C165" s="50" t="s">
        <v>374</v>
      </c>
      <c r="D165" s="242">
        <v>571.04999999999995</v>
      </c>
      <c r="E165" s="242">
        <v>1511.1</v>
      </c>
      <c r="F165" s="52">
        <f t="shared" si="31"/>
        <v>264.61780929866035</v>
      </c>
    </row>
    <row r="166" spans="1:6" ht="12.75" customHeight="1" x14ac:dyDescent="0.2">
      <c r="A166" s="53">
        <v>3212</v>
      </c>
      <c r="B166" s="85" t="s">
        <v>375</v>
      </c>
      <c r="C166" s="50" t="s">
        <v>376</v>
      </c>
      <c r="D166" s="242">
        <v>18567.72</v>
      </c>
      <c r="E166" s="242">
        <v>16304.15</v>
      </c>
      <c r="F166" s="52">
        <f t="shared" si="31"/>
        <v>87.809111727234139</v>
      </c>
    </row>
    <row r="167" spans="1:6" ht="12.75" customHeight="1" x14ac:dyDescent="0.2">
      <c r="A167" s="53">
        <v>3213</v>
      </c>
      <c r="B167" s="85" t="s">
        <v>377</v>
      </c>
      <c r="C167" s="50" t="s">
        <v>378</v>
      </c>
      <c r="D167" s="242">
        <v>345.17</v>
      </c>
      <c r="E167" s="242">
        <v>90</v>
      </c>
      <c r="F167" s="52">
        <f t="shared" si="31"/>
        <v>26.074108410348522</v>
      </c>
    </row>
    <row r="168" spans="1:6" ht="12.75" customHeight="1" x14ac:dyDescent="0.2">
      <c r="A168" s="53">
        <v>3214</v>
      </c>
      <c r="B168" s="85" t="s">
        <v>379</v>
      </c>
      <c r="C168" s="50" t="s">
        <v>380</v>
      </c>
      <c r="D168" s="242">
        <v>751.66</v>
      </c>
      <c r="E168" s="242">
        <v>129</v>
      </c>
      <c r="F168" s="52">
        <f t="shared" si="31"/>
        <v>17.162014740707235</v>
      </c>
    </row>
    <row r="169" spans="1:6" ht="12.75" customHeight="1" x14ac:dyDescent="0.2">
      <c r="A169" s="53">
        <v>322</v>
      </c>
      <c r="B169" s="85" t="s">
        <v>381</v>
      </c>
      <c r="C169" s="50" t="s">
        <v>382</v>
      </c>
      <c r="D169" s="51">
        <f t="shared" ref="D169:E169" si="41">SUM(D170:D176)</f>
        <v>13279.429999999998</v>
      </c>
      <c r="E169" s="51">
        <f t="shared" si="41"/>
        <v>14165.619999999999</v>
      </c>
      <c r="F169" s="52">
        <f t="shared" si="31"/>
        <v>106.6734039036314</v>
      </c>
    </row>
    <row r="170" spans="1:6" ht="12.75" customHeight="1" x14ac:dyDescent="0.2">
      <c r="A170" s="53">
        <v>3221</v>
      </c>
      <c r="B170" s="85" t="s">
        <v>383</v>
      </c>
      <c r="C170" s="50" t="s">
        <v>384</v>
      </c>
      <c r="D170" s="242">
        <v>2601.81</v>
      </c>
      <c r="E170" s="242">
        <v>3832.1</v>
      </c>
      <c r="F170" s="52">
        <f t="shared" si="31"/>
        <v>147.28592787328822</v>
      </c>
    </row>
    <row r="171" spans="1:6" ht="12.75" customHeight="1" x14ac:dyDescent="0.2">
      <c r="A171" s="53">
        <v>3222</v>
      </c>
      <c r="B171" s="85" t="s">
        <v>385</v>
      </c>
      <c r="C171" s="50" t="s">
        <v>386</v>
      </c>
      <c r="D171" s="242">
        <v>2783.62</v>
      </c>
      <c r="E171" s="242">
        <v>3027.72</v>
      </c>
      <c r="F171" s="52">
        <f t="shared" si="31"/>
        <v>108.76915670960834</v>
      </c>
    </row>
    <row r="172" spans="1:6" ht="12.75" customHeight="1" x14ac:dyDescent="0.2">
      <c r="A172" s="53">
        <v>3223</v>
      </c>
      <c r="B172" s="85" t="s">
        <v>387</v>
      </c>
      <c r="C172" s="50" t="s">
        <v>388</v>
      </c>
      <c r="D172" s="242">
        <v>6240.64</v>
      </c>
      <c r="E172" s="242">
        <v>6601.93</v>
      </c>
      <c r="F172" s="52">
        <f t="shared" si="31"/>
        <v>105.78931007076197</v>
      </c>
    </row>
    <row r="173" spans="1:6" ht="12.75" customHeight="1" x14ac:dyDescent="0.2">
      <c r="A173" s="53">
        <v>3224</v>
      </c>
      <c r="B173" s="85" t="s">
        <v>389</v>
      </c>
      <c r="C173" s="50" t="s">
        <v>390</v>
      </c>
      <c r="D173" s="242">
        <v>871.64</v>
      </c>
      <c r="E173" s="242">
        <v>42.08</v>
      </c>
      <c r="F173" s="52">
        <f t="shared" si="31"/>
        <v>4.8276811527694914</v>
      </c>
    </row>
    <row r="174" spans="1:6" ht="12.75" customHeight="1" x14ac:dyDescent="0.2">
      <c r="A174" s="53">
        <v>3225</v>
      </c>
      <c r="B174" s="85" t="s">
        <v>391</v>
      </c>
      <c r="C174" s="50" t="s">
        <v>392</v>
      </c>
      <c r="D174" s="242">
        <v>781.72</v>
      </c>
      <c r="E174" s="242">
        <v>661.79</v>
      </c>
      <c r="F174" s="52">
        <f t="shared" si="31"/>
        <v>84.658189633116706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27218.859999999997</v>
      </c>
      <c r="E177" s="51">
        <f t="shared" si="42"/>
        <v>28402.239999999998</v>
      </c>
      <c r="F177" s="52">
        <f t="shared" si="31"/>
        <v>104.34764718287246</v>
      </c>
    </row>
    <row r="178" spans="1:6" ht="12.75" customHeight="1" x14ac:dyDescent="0.2">
      <c r="A178" s="53">
        <v>3231</v>
      </c>
      <c r="B178" s="85" t="s">
        <v>399</v>
      </c>
      <c r="C178" s="50" t="s">
        <v>400</v>
      </c>
      <c r="D178" s="242">
        <v>21204.44</v>
      </c>
      <c r="E178" s="242">
        <v>21556.09</v>
      </c>
      <c r="F178" s="52">
        <f t="shared" si="31"/>
        <v>101.65837909418971</v>
      </c>
    </row>
    <row r="179" spans="1:6" ht="12.75" customHeight="1" x14ac:dyDescent="0.2">
      <c r="A179" s="53">
        <v>3232</v>
      </c>
      <c r="B179" s="85" t="s">
        <v>401</v>
      </c>
      <c r="C179" s="50" t="s">
        <v>402</v>
      </c>
      <c r="D179" s="242">
        <v>0</v>
      </c>
      <c r="E179" s="242">
        <v>317</v>
      </c>
      <c r="F179" s="52" t="str">
        <f t="shared" si="31"/>
        <v>-</v>
      </c>
    </row>
    <row r="180" spans="1:6" ht="12.75" customHeight="1" x14ac:dyDescent="0.2">
      <c r="A180" s="53">
        <v>3233</v>
      </c>
      <c r="B180" s="85" t="s">
        <v>403</v>
      </c>
      <c r="C180" s="50" t="s">
        <v>404</v>
      </c>
      <c r="D180" s="242">
        <v>0</v>
      </c>
      <c r="E180" s="242">
        <v>710</v>
      </c>
      <c r="F180" s="52" t="str">
        <f t="shared" si="31"/>
        <v>-</v>
      </c>
    </row>
    <row r="181" spans="1:6" ht="12.75" customHeight="1" x14ac:dyDescent="0.2">
      <c r="A181" s="53">
        <v>3234</v>
      </c>
      <c r="B181" s="85" t="s">
        <v>405</v>
      </c>
      <c r="C181" s="50" t="s">
        <v>406</v>
      </c>
      <c r="D181" s="242">
        <v>1057.3599999999999</v>
      </c>
      <c r="E181" s="242">
        <v>1507.94</v>
      </c>
      <c r="F181" s="52">
        <f t="shared" si="31"/>
        <v>142.61367935234927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0</v>
      </c>
      <c r="E183" s="242">
        <v>1114.8900000000001</v>
      </c>
      <c r="F183" s="52" t="str">
        <f t="shared" si="31"/>
        <v>-</v>
      </c>
    </row>
    <row r="184" spans="1:6" ht="12.75" customHeight="1" x14ac:dyDescent="0.2">
      <c r="A184" s="53">
        <v>3237</v>
      </c>
      <c r="B184" s="85" t="s">
        <v>411</v>
      </c>
      <c r="C184" s="50" t="s">
        <v>412</v>
      </c>
      <c r="D184" s="242">
        <v>93.91</v>
      </c>
      <c r="E184" s="242">
        <v>100</v>
      </c>
      <c r="F184" s="52">
        <f t="shared" si="31"/>
        <v>106.48493238206794</v>
      </c>
    </row>
    <row r="185" spans="1:6" ht="12.75" customHeight="1" x14ac:dyDescent="0.2">
      <c r="A185" s="53">
        <v>3238</v>
      </c>
      <c r="B185" s="85" t="s">
        <v>413</v>
      </c>
      <c r="C185" s="50" t="s">
        <v>414</v>
      </c>
      <c r="D185" s="242">
        <v>822.26</v>
      </c>
      <c r="E185" s="242">
        <v>925.58</v>
      </c>
      <c r="F185" s="52">
        <f t="shared" si="31"/>
        <v>112.56536861819863</v>
      </c>
    </row>
    <row r="186" spans="1:6" ht="12.75" customHeight="1" x14ac:dyDescent="0.2">
      <c r="A186" s="53">
        <v>3239</v>
      </c>
      <c r="B186" s="85" t="s">
        <v>415</v>
      </c>
      <c r="C186" s="50" t="s">
        <v>416</v>
      </c>
      <c r="D186" s="242">
        <v>4040.89</v>
      </c>
      <c r="E186" s="242">
        <v>2170.7399999999998</v>
      </c>
      <c r="F186" s="52">
        <f t="shared" si="31"/>
        <v>53.719353904709109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1433.5900000000001</v>
      </c>
      <c r="E188" s="51">
        <f t="shared" si="43"/>
        <v>931.25</v>
      </c>
      <c r="F188" s="52">
        <f t="shared" si="31"/>
        <v>64.959297986174562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26.07</v>
      </c>
      <c r="E191" s="242">
        <v>57.16</v>
      </c>
      <c r="F191" s="52">
        <f t="shared" si="31"/>
        <v>219.25584963559643</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1244.43</v>
      </c>
      <c r="E193" s="242">
        <v>672</v>
      </c>
      <c r="F193" s="52">
        <f t="shared" si="31"/>
        <v>54.000626792989557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v>39</v>
      </c>
      <c r="F195" s="52" t="str">
        <f t="shared" si="31"/>
        <v>-</v>
      </c>
    </row>
    <row r="196" spans="1:6" ht="12.75" customHeight="1" x14ac:dyDescent="0.2">
      <c r="A196" s="53">
        <v>34</v>
      </c>
      <c r="B196" s="232" t="s">
        <v>435</v>
      </c>
      <c r="C196" s="50" t="s">
        <v>436</v>
      </c>
      <c r="D196" s="51">
        <f t="shared" ref="D196:E196" si="44">D197+D202+D210</f>
        <v>538.64</v>
      </c>
      <c r="E196" s="51">
        <f t="shared" si="44"/>
        <v>540.54</v>
      </c>
      <c r="F196" s="52">
        <f t="shared" si="31"/>
        <v>100.35274023466508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538.64</v>
      </c>
      <c r="E210" s="51">
        <f t="shared" si="47"/>
        <v>540.54</v>
      </c>
      <c r="F210" s="52">
        <f t="shared" si="31"/>
        <v>100.35274023466508</v>
      </c>
    </row>
    <row r="211" spans="1:6" ht="12.75" customHeight="1" x14ac:dyDescent="0.2">
      <c r="A211" s="53">
        <v>3431</v>
      </c>
      <c r="B211" s="232" t="s">
        <v>465</v>
      </c>
      <c r="C211" s="50" t="s">
        <v>466</v>
      </c>
      <c r="D211" s="242">
        <v>538.64</v>
      </c>
      <c r="E211" s="242">
        <v>540.54</v>
      </c>
      <c r="F211" s="52">
        <f t="shared" si="31"/>
        <v>100.35274023466508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1065.0999999999999</v>
      </c>
      <c r="E252" s="51">
        <f t="shared" si="63"/>
        <v>1445.5</v>
      </c>
      <c r="F252" s="52">
        <f t="shared" ref="F252:F258" si="64">IF(D252&lt;&gt;0,IF(E252/D252&gt;=100,"&gt;&gt;100",E252/D252*100),"-")</f>
        <v>135.71495634212752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1065.0999999999999</v>
      </c>
      <c r="E259" s="51">
        <f t="shared" si="66"/>
        <v>1445.5</v>
      </c>
      <c r="F259" s="52">
        <f t="shared" ref="F259:F262" si="67">IF(D259&lt;&gt;0,IF(E259/D259&gt;=100,"&gt;&gt;100",E259/D259*100),"-")</f>
        <v>135.71495634212752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1065.0999999999999</v>
      </c>
      <c r="E261" s="242">
        <v>1445.5</v>
      </c>
      <c r="F261" s="52">
        <f t="shared" si="67"/>
        <v>135.71495634212752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26.05</v>
      </c>
      <c r="E263" s="51">
        <f t="shared" si="68"/>
        <v>26.88</v>
      </c>
      <c r="F263" s="52">
        <f t="shared" ref="F263:F267" si="69">IF(D263&lt;&gt;0,IF(E263/D263&gt;=100,"&gt;&gt;100",E263/D263*100),"-")</f>
        <v>103.18618042226487</v>
      </c>
    </row>
    <row r="264" spans="1:6" ht="12.75" customHeight="1" x14ac:dyDescent="0.2">
      <c r="A264" s="53">
        <v>381</v>
      </c>
      <c r="B264" s="85" t="s">
        <v>567</v>
      </c>
      <c r="C264" s="50" t="s">
        <v>568</v>
      </c>
      <c r="D264" s="51">
        <f t="shared" ref="D264:E264" si="70">SUM(D265:D267)</f>
        <v>26.05</v>
      </c>
      <c r="E264" s="51">
        <f t="shared" si="70"/>
        <v>26.88</v>
      </c>
      <c r="F264" s="52">
        <f t="shared" si="69"/>
        <v>103.18618042226487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26.05</v>
      </c>
      <c r="E266" s="242">
        <v>26.88</v>
      </c>
      <c r="F266" s="52">
        <f t="shared" si="69"/>
        <v>103.18618042226487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306727.95999999996</v>
      </c>
      <c r="E289" s="51">
        <f t="shared" si="79"/>
        <v>356318.51999999996</v>
      </c>
      <c r="F289" s="52">
        <f t="shared" si="76"/>
        <v>116.16760337075237</v>
      </c>
    </row>
    <row r="290" spans="1:6" ht="12.75" customHeight="1" x14ac:dyDescent="0.2">
      <c r="A290" s="53" t="s">
        <v>608</v>
      </c>
      <c r="B290" s="85" t="s">
        <v>619</v>
      </c>
      <c r="C290" s="50" t="s">
        <v>620</v>
      </c>
      <c r="D290" s="51">
        <f>IF(D6&gt;=D289,D6-D289,0)</f>
        <v>25654.080000000016</v>
      </c>
      <c r="E290" s="51">
        <f>IF(E6&gt;=E289,E6-E289,0)</f>
        <v>0</v>
      </c>
      <c r="F290" s="52">
        <f t="shared" si="76"/>
        <v>0</v>
      </c>
    </row>
    <row r="291" spans="1:6" ht="12.75" customHeight="1" x14ac:dyDescent="0.2">
      <c r="A291" s="53" t="s">
        <v>608</v>
      </c>
      <c r="B291" s="85" t="s">
        <v>621</v>
      </c>
      <c r="C291" s="50" t="s">
        <v>622</v>
      </c>
      <c r="D291" s="51">
        <f>IF(D289&gt;=D6,D289-D6,0)</f>
        <v>0</v>
      </c>
      <c r="E291" s="51">
        <f>IF(E289&gt;=E6,E289-E6,0)</f>
        <v>812.00999999995111</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4284.75</v>
      </c>
      <c r="E293" s="242">
        <v>6326.21</v>
      </c>
      <c r="F293" s="52">
        <f t="shared" si="76"/>
        <v>147.64478674368399</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23822.86</v>
      </c>
      <c r="E350" s="51">
        <f t="shared" si="95"/>
        <v>1393.01</v>
      </c>
      <c r="F350" s="52">
        <f t="shared" si="81"/>
        <v>5.8473667729231504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939.84</v>
      </c>
      <c r="E363" s="51">
        <f t="shared" si="99"/>
        <v>1393.01</v>
      </c>
      <c r="F363" s="52">
        <f t="shared" si="81"/>
        <v>148.21778175008512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939.84</v>
      </c>
      <c r="E383" s="51">
        <f t="shared" si="103"/>
        <v>1393.01</v>
      </c>
      <c r="F383" s="52">
        <f t="shared" si="81"/>
        <v>148.21778175008512</v>
      </c>
    </row>
    <row r="384" spans="1:6" ht="12.75" customHeight="1" x14ac:dyDescent="0.2">
      <c r="A384" s="53">
        <v>4241</v>
      </c>
      <c r="B384" s="85" t="s">
        <v>783</v>
      </c>
      <c r="C384" s="50" t="s">
        <v>784</v>
      </c>
      <c r="D384" s="242">
        <v>939.84</v>
      </c>
      <c r="E384" s="242">
        <v>1393.01</v>
      </c>
      <c r="F384" s="52">
        <f t="shared" si="81"/>
        <v>148.21778175008512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22883.02</v>
      </c>
      <c r="E402" s="51">
        <f t="shared" si="109"/>
        <v>0</v>
      </c>
      <c r="F402" s="52">
        <f t="shared" si="81"/>
        <v>0</v>
      </c>
    </row>
    <row r="403" spans="1:6" ht="12.75" customHeight="1" x14ac:dyDescent="0.2">
      <c r="A403" s="53">
        <v>451</v>
      </c>
      <c r="B403" s="85" t="s">
        <v>811</v>
      </c>
      <c r="C403" s="50" t="s">
        <v>812</v>
      </c>
      <c r="D403" s="242">
        <v>22883.02</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23822.86</v>
      </c>
      <c r="E408" s="51">
        <f t="shared" si="111"/>
        <v>1393.01</v>
      </c>
      <c r="F408" s="52">
        <f t="shared" si="81"/>
        <v>5.8473667729231504</v>
      </c>
    </row>
    <row r="409" spans="1:6" ht="12.75" customHeight="1" x14ac:dyDescent="0.2">
      <c r="A409" s="53">
        <v>92212</v>
      </c>
      <c r="B409" s="85" t="s">
        <v>823</v>
      </c>
      <c r="C409" s="50" t="s">
        <v>824</v>
      </c>
      <c r="D409" s="242">
        <v>14703.79</v>
      </c>
      <c r="E409" s="242">
        <v>18576.47</v>
      </c>
      <c r="F409" s="52">
        <f t="shared" si="81"/>
        <v>126.33797136656604</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332382.03999999998</v>
      </c>
      <c r="E412" s="51">
        <f>E6+E298</f>
        <v>355506.51</v>
      </c>
      <c r="F412" s="52">
        <f t="shared" si="81"/>
        <v>106.95719600252771</v>
      </c>
    </row>
    <row r="413" spans="1:6" ht="12.75" customHeight="1" x14ac:dyDescent="0.2">
      <c r="A413" s="53" t="s">
        <v>608</v>
      </c>
      <c r="B413" s="85" t="s">
        <v>831</v>
      </c>
      <c r="C413" s="50" t="s">
        <v>832</v>
      </c>
      <c r="D413" s="51">
        <f t="shared" ref="D413:E413" si="112">D289+D350</f>
        <v>330550.81999999995</v>
      </c>
      <c r="E413" s="51">
        <f t="shared" si="112"/>
        <v>357711.52999999997</v>
      </c>
      <c r="F413" s="52">
        <f t="shared" si="81"/>
        <v>108.21680309248667</v>
      </c>
    </row>
    <row r="414" spans="1:6" ht="12.75" customHeight="1" x14ac:dyDescent="0.2">
      <c r="A414" s="53" t="s">
        <v>608</v>
      </c>
      <c r="B414" s="85" t="s">
        <v>833</v>
      </c>
      <c r="C414" s="50" t="s">
        <v>834</v>
      </c>
      <c r="D414" s="51">
        <f t="shared" ref="D414:E414" si="113">IF(D412&gt;=D413,D412-D413,0)</f>
        <v>1831.2200000000303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2205.0199999999604</v>
      </c>
      <c r="F415" s="52" t="str">
        <f t="shared" si="81"/>
        <v>-</v>
      </c>
    </row>
    <row r="416" spans="1:6" ht="12.75" customHeight="1" x14ac:dyDescent="0.2">
      <c r="A416" s="60" t="s">
        <v>837</v>
      </c>
      <c r="B416" s="232" t="s">
        <v>838</v>
      </c>
      <c r="C416" s="61" t="s">
        <v>839</v>
      </c>
      <c r="D416" s="51">
        <f t="shared" ref="D416:E416" si="115">IF(D292-D293+D409-D410&gt;=0,D292-D293+D409-D410,0)</f>
        <v>10419.040000000001</v>
      </c>
      <c r="E416" s="51">
        <f t="shared" si="115"/>
        <v>12250.260000000002</v>
      </c>
      <c r="F416" s="52">
        <f t="shared" si="81"/>
        <v>117.57570755079163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332382.03999999998</v>
      </c>
      <c r="E639" s="51">
        <f t="shared" si="180"/>
        <v>355506.51</v>
      </c>
      <c r="F639" s="52">
        <f t="shared" si="119"/>
        <v>106.95719600252771</v>
      </c>
    </row>
    <row r="640" spans="1:6" ht="12.75" customHeight="1" x14ac:dyDescent="0.2">
      <c r="A640" s="53" t="s">
        <v>608</v>
      </c>
      <c r="B640" s="85" t="s">
        <v>1277</v>
      </c>
      <c r="C640" s="50" t="s">
        <v>1278</v>
      </c>
      <c r="D640" s="51">
        <f t="shared" ref="D640:E640" si="181">D413+D528</f>
        <v>330550.81999999995</v>
      </c>
      <c r="E640" s="51">
        <f t="shared" si="181"/>
        <v>357711.52999999997</v>
      </c>
      <c r="F640" s="52">
        <f t="shared" si="119"/>
        <v>108.21680309248667</v>
      </c>
    </row>
    <row r="641" spans="1:6" ht="12.75" customHeight="1" x14ac:dyDescent="0.2">
      <c r="A641" s="53" t="s">
        <v>608</v>
      </c>
      <c r="B641" s="85" t="s">
        <v>1279</v>
      </c>
      <c r="C641" s="50" t="s">
        <v>1280</v>
      </c>
      <c r="D641" s="51">
        <f t="shared" ref="D641:E641" si="182">IF(D639&gt;=D640,D639-D640,0)</f>
        <v>1831.2200000000303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2205.0199999999604</v>
      </c>
      <c r="F642" s="52" t="str">
        <f t="shared" si="119"/>
        <v>-</v>
      </c>
    </row>
    <row r="643" spans="1:6" ht="24" x14ac:dyDescent="0.2">
      <c r="A643" s="60" t="s">
        <v>1283</v>
      </c>
      <c r="B643" s="85" t="s">
        <v>1284</v>
      </c>
      <c r="C643" s="61" t="s">
        <v>1283</v>
      </c>
      <c r="D643" s="51">
        <f t="shared" ref="D643:E643" si="184">IF(D416-D417+D637-D638&gt;=0,D416-D417+D637-D638,0)</f>
        <v>10419.040000000001</v>
      </c>
      <c r="E643" s="51">
        <f t="shared" si="184"/>
        <v>12250.260000000002</v>
      </c>
      <c r="F643" s="52">
        <f t="shared" si="119"/>
        <v>117.57570755079163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12250.260000000031</v>
      </c>
      <c r="E645" s="51">
        <f t="shared" si="186"/>
        <v>10045.240000000042</v>
      </c>
      <c r="F645" s="52">
        <f t="shared" si="119"/>
        <v>82.000218770867036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22239.47</v>
      </c>
      <c r="E647" s="243">
        <v>26089.31</v>
      </c>
      <c r="F647" s="57">
        <f t="shared" si="119"/>
        <v>117.31084418828326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22947.85</v>
      </c>
      <c r="E649" s="242">
        <v>17447.150000000001</v>
      </c>
      <c r="F649" s="52">
        <f t="shared" ref="F649:F724" si="188">IF(D649&lt;&gt;0,IF(E649/D649&gt;=100,"&gt;&gt;100",E649/D649*100),"-")</f>
        <v>76.029562682342799</v>
      </c>
    </row>
    <row r="650" spans="1:6" ht="12.75" customHeight="1" x14ac:dyDescent="0.2">
      <c r="A650" s="53" t="s">
        <v>1296</v>
      </c>
      <c r="B650" s="85" t="s">
        <v>1297</v>
      </c>
      <c r="C650" s="50" t="s">
        <v>1296</v>
      </c>
      <c r="D650" s="242">
        <v>332626.15000000002</v>
      </c>
      <c r="E650" s="242">
        <v>358941.78</v>
      </c>
      <c r="F650" s="52">
        <f t="shared" si="188"/>
        <v>107.91147358678805</v>
      </c>
    </row>
    <row r="651" spans="1:6" ht="12.75" customHeight="1" x14ac:dyDescent="0.2">
      <c r="A651" s="53" t="s">
        <v>1298</v>
      </c>
      <c r="B651" s="85" t="s">
        <v>1299</v>
      </c>
      <c r="C651" s="50" t="s">
        <v>1298</v>
      </c>
      <c r="D651" s="242">
        <v>338126.85</v>
      </c>
      <c r="E651" s="242">
        <v>359326.33</v>
      </c>
      <c r="F651" s="52">
        <f t="shared" si="188"/>
        <v>106.26968251707902</v>
      </c>
    </row>
    <row r="652" spans="1:6" ht="24" x14ac:dyDescent="0.2">
      <c r="A652" s="53">
        <v>11</v>
      </c>
      <c r="B652" s="85" t="s">
        <v>1300</v>
      </c>
      <c r="C652" s="50" t="s">
        <v>1301</v>
      </c>
      <c r="D652" s="51">
        <f t="shared" ref="D652:E652" si="189">+D649+D650-D651</f>
        <v>17447.150000000023</v>
      </c>
      <c r="E652" s="51">
        <f t="shared" si="189"/>
        <v>17062.600000000035</v>
      </c>
      <c r="F652" s="52">
        <f t="shared" si="188"/>
        <v>97.795915092149784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20</v>
      </c>
      <c r="E654" s="262">
        <v>22</v>
      </c>
      <c r="F654" s="52">
        <f t="shared" si="188"/>
        <v>110.00000000000001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10</v>
      </c>
      <c r="E656" s="262">
        <v>11</v>
      </c>
      <c r="F656" s="52">
        <f t="shared" si="188"/>
        <v>110.00000000000001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264200.94</v>
      </c>
      <c r="E675" s="242">
        <v>312435.24</v>
      </c>
      <c r="F675" s="52">
        <f t="shared" si="188"/>
        <v>118.25667236460249</v>
      </c>
    </row>
    <row r="676" spans="1:6" ht="24" x14ac:dyDescent="0.2">
      <c r="A676" s="53">
        <v>63613</v>
      </c>
      <c r="B676" s="232" t="s">
        <v>1349</v>
      </c>
      <c r="C676" s="50" t="s">
        <v>1350</v>
      </c>
      <c r="D676" s="242">
        <v>1065.0999999999999</v>
      </c>
      <c r="E676" s="242">
        <v>1445.5</v>
      </c>
      <c r="F676" s="52">
        <f t="shared" si="188"/>
        <v>135.71495634212752</v>
      </c>
    </row>
    <row r="677" spans="1:6" ht="24" x14ac:dyDescent="0.2">
      <c r="A677" s="53">
        <v>63622</v>
      </c>
      <c r="B677" s="232" t="s">
        <v>1351</v>
      </c>
      <c r="C677" s="50" t="s">
        <v>1352</v>
      </c>
      <c r="D677" s="242">
        <v>20848.060000000001</v>
      </c>
      <c r="E677" s="242">
        <v>1393.43</v>
      </c>
      <c r="F677" s="52">
        <f t="shared" si="188"/>
        <v>6.6837393982941338</v>
      </c>
    </row>
    <row r="678" spans="1:6" ht="24" x14ac:dyDescent="0.2">
      <c r="A678" s="53">
        <v>63623</v>
      </c>
      <c r="B678" s="232" t="s">
        <v>1353</v>
      </c>
      <c r="C678" s="50" t="s">
        <v>1354</v>
      </c>
      <c r="D678" s="242">
        <v>7958.08</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2031.35</v>
      </c>
      <c r="E716" s="242"/>
      <c r="F716" s="52">
        <f t="shared" si="188"/>
        <v>0</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1114.8900000000001</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1065.0999999999999</v>
      </c>
      <c r="E828" s="242">
        <v>1445.5</v>
      </c>
      <c r="F828" s="52">
        <f t="shared" si="190"/>
        <v>135.71495634212752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5" workbookViewId="0">
      <selection activeCell="E269" sqref="E2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303281.89</v>
      </c>
      <c r="E6" s="229">
        <f t="shared" si="0"/>
        <v>314819.47000000003</v>
      </c>
      <c r="F6" s="230">
        <f t="shared" ref="F6:F260" si="1">IF(D6&gt;0,IF(E6/D6&gt;=100,"&gt;&gt;100",E6/D6*100),"-")</f>
        <v>103.80424297672374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263264.79000000004</v>
      </c>
      <c r="E7" s="104">
        <f t="shared" si="2"/>
        <v>271667.55000000005</v>
      </c>
      <c r="F7" s="93">
        <f t="shared" si="1"/>
        <v>103.19175230383068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265.45</v>
      </c>
      <c r="E8" s="104">
        <f>E9+E10-E11</f>
        <v>265.45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262999.34000000003</v>
      </c>
      <c r="E12" s="104">
        <f t="shared" si="3"/>
        <v>271402.10000000003</v>
      </c>
      <c r="F12" s="93">
        <f t="shared" si="1"/>
        <v>103.19497379727265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245296.36000000002</v>
      </c>
      <c r="E13" s="104">
        <f t="shared" si="4"/>
        <v>239981.55000000002</v>
      </c>
      <c r="F13" s="93">
        <f t="shared" si="1"/>
        <v>97.833310694051875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372938.56</v>
      </c>
      <c r="E15" s="247">
        <v>372938.56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52246.89</v>
      </c>
      <c r="E17" s="247">
        <v>52246.89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179889.09</v>
      </c>
      <c r="E18" s="247">
        <v>185203.9</v>
      </c>
      <c r="F18" s="93">
        <f t="shared" si="1"/>
        <v>102.95449268212987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5453.2799999999988</v>
      </c>
      <c r="E19" s="104">
        <f t="shared" si="5"/>
        <v>17777.839999999989</v>
      </c>
      <c r="F19" s="93">
        <f t="shared" si="1"/>
        <v>326.00269929290249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42371.22</v>
      </c>
      <c r="E20" s="247">
        <v>46537.42</v>
      </c>
      <c r="F20" s="93">
        <f t="shared" si="1"/>
        <v>109.83261751726761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4462.42</v>
      </c>
      <c r="E22" s="247">
        <v>4462.42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1380.85</v>
      </c>
      <c r="E23" s="247">
        <v>1380.85</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1432.58</v>
      </c>
      <c r="E25" s="247">
        <v>1432.58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1467.15</v>
      </c>
      <c r="E26" s="247">
        <v>13540.47</v>
      </c>
      <c r="F26" s="93">
        <f t="shared" si="1"/>
        <v>922.90972293221535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45660.94</v>
      </c>
      <c r="E28" s="247">
        <v>49575.9</v>
      </c>
      <c r="F28" s="93">
        <f t="shared" si="1"/>
        <v>108.57398029913531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50834.43</v>
      </c>
      <c r="E30" s="247">
        <v>50834.43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50834.43</v>
      </c>
      <c r="E34" s="247">
        <v>50834.43</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12249.7</v>
      </c>
      <c r="E35" s="104">
        <f t="shared" si="7"/>
        <v>13642.710000000001</v>
      </c>
      <c r="F35" s="93">
        <f t="shared" si="1"/>
        <v>111.37178869686603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12728.26</v>
      </c>
      <c r="E36" s="247">
        <v>14121.27</v>
      </c>
      <c r="F36" s="93">
        <f t="shared" si="1"/>
        <v>110.94422961190295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478.56</v>
      </c>
      <c r="E40" s="247">
        <v>478.56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37613.06</v>
      </c>
      <c r="E54" s="247">
        <v>37613.06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37613.06</v>
      </c>
      <c r="E55" s="247">
        <v>37613.06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40017.100000000006</v>
      </c>
      <c r="E68" s="104">
        <f t="shared" si="13"/>
        <v>43151.92</v>
      </c>
      <c r="F68" s="93">
        <f t="shared" si="1"/>
        <v>107.8337010927828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17447.150000000001</v>
      </c>
      <c r="E69" s="104">
        <f t="shared" si="14"/>
        <v>17062.599999999999</v>
      </c>
      <c r="F69" s="93">
        <f t="shared" si="1"/>
        <v>97.795915092149698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17445.45</v>
      </c>
      <c r="E70" s="104">
        <f t="shared" si="15"/>
        <v>17062.16</v>
      </c>
      <c r="F70" s="93">
        <f t="shared" si="1"/>
        <v>97.802922825149238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17445.45</v>
      </c>
      <c r="E72" s="247">
        <v>17062.16</v>
      </c>
      <c r="F72" s="93">
        <f t="shared" si="1"/>
        <v>97.802922825149238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v>
      </c>
      <c r="E76" s="247">
        <v>0.44</v>
      </c>
      <c r="F76" s="93">
        <f t="shared" si="1"/>
        <v>25.882352941176475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330.48</v>
      </c>
      <c r="E78" s="104">
        <f>E79+SUM(E82:E84)-E85+E86</f>
        <v>0.01</v>
      </c>
      <c r="F78" s="93">
        <f t="shared" si="1"/>
        <v>3.0259017187121763E-3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330.48</v>
      </c>
      <c r="E86" s="247">
        <v>0.01</v>
      </c>
      <c r="F86" s="93">
        <f t="shared" si="1"/>
        <v>3.0259017187121763E-3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22239.47</v>
      </c>
      <c r="E170" s="104">
        <f t="shared" si="29"/>
        <v>26089.31</v>
      </c>
      <c r="F170" s="93">
        <f t="shared" si="1"/>
        <v>117.31084418828326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22239.47</v>
      </c>
      <c r="E173" s="247">
        <v>26089.31</v>
      </c>
      <c r="F173" s="93">
        <f t="shared" si="1"/>
        <v>117.31084418828326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303281.89000000007</v>
      </c>
      <c r="E175" s="104">
        <f t="shared" si="30"/>
        <v>314819.46999999997</v>
      </c>
      <c r="F175" s="93">
        <f t="shared" si="1"/>
        <v>103.8042429767237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27766.840000000004</v>
      </c>
      <c r="E176" s="104">
        <f t="shared" si="31"/>
        <v>33106.68</v>
      </c>
      <c r="F176" s="93">
        <f t="shared" si="1"/>
        <v>119.23099639714133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27766.840000000004</v>
      </c>
      <c r="E177" s="104">
        <f t="shared" si="32"/>
        <v>33106.68</v>
      </c>
      <c r="F177" s="93">
        <f t="shared" si="1"/>
        <v>119.23099639714133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20472</v>
      </c>
      <c r="E178" s="247">
        <v>24414.53</v>
      </c>
      <c r="F178" s="93">
        <f t="shared" si="1"/>
        <v>119.25815748339194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6891.65</v>
      </c>
      <c r="E179" s="247">
        <v>8638.66</v>
      </c>
      <c r="F179" s="93">
        <f t="shared" si="1"/>
        <v>125.34966227246017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72.790000000000006</v>
      </c>
      <c r="E180" s="104">
        <f t="shared" si="33"/>
        <v>53.49</v>
      </c>
      <c r="F180" s="93">
        <f t="shared" si="1"/>
        <v>73.485368869350182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72.790000000000006</v>
      </c>
      <c r="E183" s="247">
        <v>53.49</v>
      </c>
      <c r="F183" s="93">
        <f t="shared" si="1"/>
        <v>73.485368869350182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330.4</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275515.05000000005</v>
      </c>
      <c r="E237" s="104">
        <f t="shared" si="41"/>
        <v>281712.78999999998</v>
      </c>
      <c r="F237" s="93">
        <f t="shared" si="1"/>
        <v>102.24951050768367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263264.79000000004</v>
      </c>
      <c r="E238" s="104">
        <f t="shared" si="42"/>
        <v>271667.55</v>
      </c>
      <c r="F238" s="93">
        <f t="shared" si="1"/>
        <v>103.19175230383067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263264.79000000004</v>
      </c>
      <c r="E239" s="104">
        <f t="shared" si="43"/>
        <v>271667.55</v>
      </c>
      <c r="F239" s="93">
        <f t="shared" si="1"/>
        <v>103.19175230383067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262355.96000000002</v>
      </c>
      <c r="E240" s="247">
        <v>270758.71999999997</v>
      </c>
      <c r="F240" s="93">
        <f t="shared" si="1"/>
        <v>103.20280888606455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908.83</v>
      </c>
      <c r="E241" s="247">
        <v>908.83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12250.26</v>
      </c>
      <c r="E245" s="104">
        <f t="shared" si="45"/>
        <v>10045.24</v>
      </c>
      <c r="F245" s="93">
        <f t="shared" si="1"/>
        <v>82.000218770866908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12250.26</v>
      </c>
      <c r="E246" s="104">
        <f t="shared" si="46"/>
        <v>10045.24</v>
      </c>
      <c r="F246" s="93">
        <f t="shared" si="1"/>
        <v>82.000218770866908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12250.26</v>
      </c>
      <c r="E247" s="247">
        <v>10045.24</v>
      </c>
      <c r="F247" s="93">
        <f t="shared" si="1"/>
        <v>82.000218770866908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9672.57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9672.57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330.48</v>
      </c>
      <c r="E268" s="247">
        <v>0.01</v>
      </c>
      <c r="F268" s="93">
        <f t="shared" si="50"/>
        <v>3.0259017187121763E-3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5527.37</v>
      </c>
      <c r="E287" s="247">
        <v>7017.37</v>
      </c>
      <c r="F287" s="93">
        <f t="shared" si="50"/>
        <v>126.95676243855576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22239.47</v>
      </c>
      <c r="E288" s="247">
        <v>26089.31</v>
      </c>
      <c r="F288" s="93">
        <f t="shared" si="50"/>
        <v>117.31084418828326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330.4</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K128" sqref="K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330550.82</v>
      </c>
      <c r="E114" s="81">
        <f t="shared" si="22"/>
        <v>357711.53</v>
      </c>
      <c r="F114" s="63">
        <f t="shared" si="1"/>
        <v>108.21680309248667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330550.82</v>
      </c>
      <c r="E115" s="81">
        <f t="shared" si="23"/>
        <v>357711.53</v>
      </c>
      <c r="F115" s="63">
        <f t="shared" si="1"/>
        <v>108.21680309248667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330550.82</v>
      </c>
      <c r="E117" s="249">
        <v>357711.53</v>
      </c>
      <c r="F117" s="63">
        <f t="shared" si="1"/>
        <v>108.21680309248667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330550.82</v>
      </c>
      <c r="E141" s="106">
        <f t="shared" si="28"/>
        <v>357711.53</v>
      </c>
      <c r="F141" s="82">
        <f t="shared" si="1"/>
        <v>108.21680309248667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16239.52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16239.52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16239.52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16239.52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9"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27766.84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362342.31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360949.3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297237.96000000002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61307.95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540.54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1445.5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417.35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1393.01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357002.47000000003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355609.46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293295.43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59560.87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559.84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1445.5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747.82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1393.01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33106.679999999993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7017.37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7017.37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6963.88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6963.88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53.49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53.49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26089.31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26089.31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2025-01-27T08:23:29Z</cp:lastPrinted>
  <dcterms:created xsi:type="dcterms:W3CDTF">2022-04-01T05:14:30Z</dcterms:created>
  <dcterms:modified xsi:type="dcterms:W3CDTF">2025-02-05T08:44:46Z</dcterms:modified>
</cp:coreProperties>
</file>