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Škola\Desktop\Dokupenti UR\dokumenti-URU\"/>
    </mc:Choice>
  </mc:AlternateContent>
  <xr:revisionPtr revIDLastSave="0" documentId="13_ncr:1_{8DC7A470-B66C-4B0C-B388-4AEFD4483D6E}" xr6:coauthVersionLast="37" xr6:coauthVersionMax="37" xr10:uidLastSave="{00000000-0000-0000-0000-000000000000}"/>
  <bookViews>
    <workbookView xWindow="0" yWindow="0" windowWidth="28800" windowHeight="136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E328" i="9" s="1"/>
  <c r="B328" i="9" s="1"/>
  <c r="F328" i="9"/>
  <c r="H327" i="9"/>
  <c r="G327" i="9"/>
  <c r="E327" i="9" s="1"/>
  <c r="B327" i="9" s="1"/>
  <c r="F327" i="9"/>
  <c r="H326" i="9"/>
  <c r="G326" i="9"/>
  <c r="F326" i="9"/>
  <c r="H325" i="9"/>
  <c r="G325" i="9"/>
  <c r="F325" i="9"/>
  <c r="H324" i="9"/>
  <c r="G324" i="9"/>
  <c r="F324" i="9"/>
  <c r="E324" i="9"/>
  <c r="B324" i="9" s="1"/>
  <c r="H323" i="9"/>
  <c r="G323" i="9"/>
  <c r="E323" i="9" s="1"/>
  <c r="B323" i="9" s="1"/>
  <c r="F323" i="9"/>
  <c r="H322" i="9"/>
  <c r="G322" i="9"/>
  <c r="E322" i="9" s="1"/>
  <c r="B322" i="9" s="1"/>
  <c r="F322" i="9"/>
  <c r="H321" i="9"/>
  <c r="E321" i="9" s="1"/>
  <c r="B321" i="9" s="1"/>
  <c r="G321" i="9"/>
  <c r="F321" i="9"/>
  <c r="H320" i="9"/>
  <c r="G320" i="9"/>
  <c r="F320" i="9"/>
  <c r="E320" i="9"/>
  <c r="B320" i="9" s="1"/>
  <c r="H319" i="9"/>
  <c r="G319" i="9"/>
  <c r="F319" i="9"/>
  <c r="H318" i="9"/>
  <c r="G318" i="9"/>
  <c r="E318" i="9" s="1"/>
  <c r="B318" i="9" s="1"/>
  <c r="F318" i="9"/>
  <c r="H317" i="9"/>
  <c r="G317" i="9"/>
  <c r="F317" i="9"/>
  <c r="E317" i="9"/>
  <c r="B317" i="9" s="1"/>
  <c r="H316" i="9"/>
  <c r="G316" i="9"/>
  <c r="F316" i="9"/>
  <c r="E316" i="9"/>
  <c r="B316" i="9" s="1"/>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F304" i="9"/>
  <c r="F298" i="9" s="1"/>
  <c r="E304" i="9"/>
  <c r="B304" i="9" s="1"/>
  <c r="H303" i="9"/>
  <c r="G303" i="9"/>
  <c r="E303" i="9" s="1"/>
  <c r="B303" i="9" s="1"/>
  <c r="F303" i="9"/>
  <c r="F302" i="9"/>
  <c r="F301" i="9"/>
  <c r="F300" i="9"/>
  <c r="F299" i="9"/>
  <c r="F297" i="9"/>
  <c r="L296" i="9"/>
  <c r="F296" i="9" s="1"/>
  <c r="H296" i="9"/>
  <c r="F295" i="9"/>
  <c r="I294" i="9"/>
  <c r="H294" i="9"/>
  <c r="F294" i="9"/>
  <c r="E293" i="9"/>
  <c r="M292" i="9"/>
  <c r="L292" i="9"/>
  <c r="F292" i="9" s="1"/>
  <c r="B292" i="9" s="1"/>
  <c r="E292" i="9"/>
  <c r="M291" i="9"/>
  <c r="L291" i="9"/>
  <c r="F291" i="9" s="1"/>
  <c r="E291" i="9"/>
  <c r="B291" i="9" s="1"/>
  <c r="M290" i="9"/>
  <c r="L290" i="9"/>
  <c r="F290" i="9"/>
  <c r="E290" i="9"/>
  <c r="M289" i="9"/>
  <c r="L289" i="9"/>
  <c r="F289" i="9" s="1"/>
  <c r="E289" i="9"/>
  <c r="M288" i="9"/>
  <c r="L288" i="9"/>
  <c r="F288" i="9" s="1"/>
  <c r="B288" i="9" s="1"/>
  <c r="E288" i="9"/>
  <c r="M287" i="9"/>
  <c r="L287" i="9"/>
  <c r="F287" i="9" s="1"/>
  <c r="E287" i="9"/>
  <c r="B287" i="9" s="1"/>
  <c r="M286" i="9"/>
  <c r="L286" i="9"/>
  <c r="F286" i="9"/>
  <c r="E286" i="9"/>
  <c r="B286" i="9" s="1"/>
  <c r="M285" i="9"/>
  <c r="L285" i="9"/>
  <c r="F285" i="9" s="1"/>
  <c r="B285" i="9" s="1"/>
  <c r="E285" i="9"/>
  <c r="M284" i="9"/>
  <c r="L284" i="9"/>
  <c r="F284" i="9" s="1"/>
  <c r="B284" i="9" s="1"/>
  <c r="E284" i="9"/>
  <c r="M283" i="9"/>
  <c r="F283" i="9" s="1"/>
  <c r="B283" i="9" s="1"/>
  <c r="L283" i="9"/>
  <c r="E283" i="9"/>
  <c r="M282" i="9"/>
  <c r="L282" i="9"/>
  <c r="F282" i="9"/>
  <c r="E282" i="9"/>
  <c r="B282" i="9" s="1"/>
  <c r="M281" i="9"/>
  <c r="L281" i="9"/>
  <c r="F281" i="9" s="1"/>
  <c r="B281" i="9" s="1"/>
  <c r="E281" i="9"/>
  <c r="M280" i="9"/>
  <c r="L280" i="9"/>
  <c r="F280" i="9" s="1"/>
  <c r="B280" i="9" s="1"/>
  <c r="E280" i="9"/>
  <c r="M279" i="9"/>
  <c r="F279" i="9" s="1"/>
  <c r="B279" i="9" s="1"/>
  <c r="L279" i="9"/>
  <c r="E279" i="9"/>
  <c r="M278" i="9"/>
  <c r="L278" i="9"/>
  <c r="F278" i="9"/>
  <c r="E278" i="9"/>
  <c r="B278" i="9" s="1"/>
  <c r="M277" i="9"/>
  <c r="L277" i="9"/>
  <c r="F277" i="9" s="1"/>
  <c r="B277" i="9" s="1"/>
  <c r="E277" i="9"/>
  <c r="M276" i="9"/>
  <c r="L276" i="9"/>
  <c r="F276" i="9" s="1"/>
  <c r="B276" i="9" s="1"/>
  <c r="E276" i="9"/>
  <c r="M275" i="9"/>
  <c r="F275" i="9" s="1"/>
  <c r="B275" i="9" s="1"/>
  <c r="L275" i="9"/>
  <c r="E275" i="9"/>
  <c r="M274" i="9"/>
  <c r="L274" i="9"/>
  <c r="F274" i="9"/>
  <c r="E274" i="9"/>
  <c r="B274" i="9" s="1"/>
  <c r="M273" i="9"/>
  <c r="L273" i="9"/>
  <c r="F273" i="9" s="1"/>
  <c r="B273" i="9" s="1"/>
  <c r="E273" i="9"/>
  <c r="M272" i="9"/>
  <c r="L272" i="9"/>
  <c r="F272" i="9" s="1"/>
  <c r="B272" i="9" s="1"/>
  <c r="E272" i="9"/>
  <c r="M271" i="9"/>
  <c r="F271" i="9" s="1"/>
  <c r="B271" i="9" s="1"/>
  <c r="L271" i="9"/>
  <c r="E271" i="9"/>
  <c r="M270" i="9"/>
  <c r="L270" i="9"/>
  <c r="F270" i="9"/>
  <c r="E270" i="9"/>
  <c r="B270" i="9" s="1"/>
  <c r="M269" i="9"/>
  <c r="L269" i="9"/>
  <c r="F269" i="9" s="1"/>
  <c r="B269" i="9" s="1"/>
  <c r="E269" i="9"/>
  <c r="M268" i="9"/>
  <c r="L268" i="9"/>
  <c r="F268" i="9" s="1"/>
  <c r="B268" i="9" s="1"/>
  <c r="E268" i="9"/>
  <c r="M267" i="9"/>
  <c r="F267" i="9" s="1"/>
  <c r="B267" i="9" s="1"/>
  <c r="L267" i="9"/>
  <c r="E267" i="9"/>
  <c r="M266" i="9"/>
  <c r="L266" i="9"/>
  <c r="F266" i="9"/>
  <c r="E266" i="9"/>
  <c r="B266" i="9" s="1"/>
  <c r="M265" i="9"/>
  <c r="L265" i="9"/>
  <c r="F265" i="9" s="1"/>
  <c r="B265" i="9" s="1"/>
  <c r="E265" i="9"/>
  <c r="M264" i="9"/>
  <c r="L264" i="9"/>
  <c r="F264" i="9" s="1"/>
  <c r="B264" i="9" s="1"/>
  <c r="E264" i="9"/>
  <c r="M263" i="9"/>
  <c r="F263" i="9" s="1"/>
  <c r="B263" i="9" s="1"/>
  <c r="L263" i="9"/>
  <c r="E263" i="9"/>
  <c r="M262" i="9"/>
  <c r="L262" i="9"/>
  <c r="F262" i="9"/>
  <c r="E262" i="9"/>
  <c r="B262" i="9" s="1"/>
  <c r="M261" i="9"/>
  <c r="L261" i="9"/>
  <c r="F261" i="9" s="1"/>
  <c r="B261" i="9" s="1"/>
  <c r="E261" i="9"/>
  <c r="M260" i="9"/>
  <c r="L260" i="9"/>
  <c r="F260" i="9" s="1"/>
  <c r="B260" i="9" s="1"/>
  <c r="E260" i="9"/>
  <c r="M259" i="9"/>
  <c r="F259" i="9" s="1"/>
  <c r="B259" i="9" s="1"/>
  <c r="L259" i="9"/>
  <c r="E259" i="9"/>
  <c r="M258" i="9"/>
  <c r="L258" i="9"/>
  <c r="F258" i="9"/>
  <c r="E258" i="9"/>
  <c r="B258" i="9" s="1"/>
  <c r="M257" i="9"/>
  <c r="L257" i="9"/>
  <c r="F257" i="9" s="1"/>
  <c r="B257" i="9" s="1"/>
  <c r="E257" i="9"/>
  <c r="M256" i="9"/>
  <c r="L256" i="9"/>
  <c r="F256" i="9" s="1"/>
  <c r="B256" i="9" s="1"/>
  <c r="E256" i="9"/>
  <c r="M255" i="9"/>
  <c r="F255" i="9" s="1"/>
  <c r="B255" i="9" s="1"/>
  <c r="L255" i="9"/>
  <c r="E255" i="9"/>
  <c r="M254" i="9"/>
  <c r="L254" i="9"/>
  <c r="F254" i="9"/>
  <c r="E254" i="9"/>
  <c r="B254" i="9" s="1"/>
  <c r="M253" i="9"/>
  <c r="L253" i="9"/>
  <c r="F253" i="9" s="1"/>
  <c r="B253" i="9" s="1"/>
  <c r="E253" i="9"/>
  <c r="M252" i="9"/>
  <c r="L252" i="9"/>
  <c r="E252" i="9"/>
  <c r="M251" i="9"/>
  <c r="F251" i="9" s="1"/>
  <c r="B251" i="9" s="1"/>
  <c r="L251" i="9"/>
  <c r="E251" i="9"/>
  <c r="M250" i="9"/>
  <c r="L250" i="9"/>
  <c r="F250" i="9"/>
  <c r="E250" i="9"/>
  <c r="B250" i="9" s="1"/>
  <c r="M249" i="9"/>
  <c r="L249" i="9"/>
  <c r="F249" i="9" s="1"/>
  <c r="B249" i="9" s="1"/>
  <c r="E249" i="9"/>
  <c r="M248" i="9"/>
  <c r="L248" i="9"/>
  <c r="E248" i="9"/>
  <c r="M247" i="9"/>
  <c r="F247" i="9" s="1"/>
  <c r="B247" i="9" s="1"/>
  <c r="L247" i="9"/>
  <c r="E247" i="9"/>
  <c r="M246" i="9"/>
  <c r="L246" i="9"/>
  <c r="F246" i="9"/>
  <c r="E246" i="9"/>
  <c r="B246" i="9" s="1"/>
  <c r="M245" i="9"/>
  <c r="L245" i="9"/>
  <c r="F245" i="9" s="1"/>
  <c r="B245" i="9" s="1"/>
  <c r="E245" i="9"/>
  <c r="M244" i="9"/>
  <c r="L244" i="9"/>
  <c r="E244" i="9"/>
  <c r="M243" i="9"/>
  <c r="F243" i="9" s="1"/>
  <c r="B243" i="9" s="1"/>
  <c r="L243" i="9"/>
  <c r="E243" i="9"/>
  <c r="M242" i="9"/>
  <c r="L242" i="9"/>
  <c r="F242" i="9"/>
  <c r="E242" i="9"/>
  <c r="B242" i="9" s="1"/>
  <c r="M241" i="9"/>
  <c r="L241" i="9"/>
  <c r="F241" i="9" s="1"/>
  <c r="B241" i="9" s="1"/>
  <c r="E241" i="9"/>
  <c r="M240" i="9"/>
  <c r="L240" i="9"/>
  <c r="F240" i="9" s="1"/>
  <c r="B240" i="9" s="1"/>
  <c r="E240" i="9"/>
  <c r="M239" i="9"/>
  <c r="F239" i="9" s="1"/>
  <c r="B239" i="9" s="1"/>
  <c r="L239" i="9"/>
  <c r="E239" i="9"/>
  <c r="M238" i="9"/>
  <c r="L238" i="9"/>
  <c r="F238" i="9"/>
  <c r="E238" i="9"/>
  <c r="B238" i="9" s="1"/>
  <c r="M237" i="9"/>
  <c r="L237" i="9"/>
  <c r="E237" i="9"/>
  <c r="M236" i="9"/>
  <c r="L236" i="9"/>
  <c r="E236" i="9"/>
  <c r="M235" i="9"/>
  <c r="F235" i="9" s="1"/>
  <c r="B235" i="9" s="1"/>
  <c r="L235" i="9"/>
  <c r="E235" i="9"/>
  <c r="M234" i="9"/>
  <c r="L234" i="9"/>
  <c r="F234" i="9"/>
  <c r="E234" i="9"/>
  <c r="B234" i="9" s="1"/>
  <c r="M233" i="9"/>
  <c r="L233" i="9"/>
  <c r="F233" i="9" s="1"/>
  <c r="B233" i="9" s="1"/>
  <c r="E233" i="9"/>
  <c r="M232" i="9"/>
  <c r="L232" i="9"/>
  <c r="E232" i="9"/>
  <c r="M231" i="9"/>
  <c r="F231" i="9" s="1"/>
  <c r="B231" i="9" s="1"/>
  <c r="L231" i="9"/>
  <c r="E231" i="9"/>
  <c r="M230" i="9"/>
  <c r="L230" i="9"/>
  <c r="F230" i="9"/>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F171" i="9"/>
  <c r="H170" i="9"/>
  <c r="G170" i="9"/>
  <c r="F170" i="9"/>
  <c r="H169" i="9"/>
  <c r="E169" i="9" s="1"/>
  <c r="B169" i="9" s="1"/>
  <c r="G169" i="9"/>
  <c r="F169" i="9"/>
  <c r="H168" i="9"/>
  <c r="G168" i="9"/>
  <c r="F168" i="9"/>
  <c r="E168" i="9"/>
  <c r="B168" i="9" s="1"/>
  <c r="H167" i="9"/>
  <c r="G167" i="9"/>
  <c r="E167" i="9" s="1"/>
  <c r="F167" i="9"/>
  <c r="H166" i="9"/>
  <c r="G166" i="9"/>
  <c r="F166" i="9"/>
  <c r="H165" i="9"/>
  <c r="E165" i="9" s="1"/>
  <c r="B165" i="9" s="1"/>
  <c r="G165" i="9"/>
  <c r="F165" i="9"/>
  <c r="H164" i="9"/>
  <c r="G164" i="9"/>
  <c r="F164" i="9"/>
  <c r="E164" i="9"/>
  <c r="B164" i="9" s="1"/>
  <c r="H163" i="9"/>
  <c r="G163" i="9"/>
  <c r="E163" i="9" s="1"/>
  <c r="B163" i="9" s="1"/>
  <c r="F163" i="9"/>
  <c r="H162" i="9"/>
  <c r="G162" i="9"/>
  <c r="F162" i="9"/>
  <c r="H161" i="9"/>
  <c r="E161" i="9" s="1"/>
  <c r="B161" i="9" s="1"/>
  <c r="G161" i="9"/>
  <c r="F161" i="9"/>
  <c r="H160" i="9"/>
  <c r="G160" i="9"/>
  <c r="F160" i="9"/>
  <c r="E160" i="9"/>
  <c r="B160" i="9" s="1"/>
  <c r="H159" i="9"/>
  <c r="G159" i="9"/>
  <c r="E159" i="9" s="1"/>
  <c r="B159" i="9" s="1"/>
  <c r="F159" i="9"/>
  <c r="H158" i="9"/>
  <c r="G158" i="9"/>
  <c r="E158" i="9" s="1"/>
  <c r="B158" i="9" s="1"/>
  <c r="F158" i="9"/>
  <c r="H157" i="9"/>
  <c r="G157" i="9"/>
  <c r="F157" i="9"/>
  <c r="E157" i="9"/>
  <c r="B157" i="9" s="1"/>
  <c r="F156" i="9"/>
  <c r="H155" i="9"/>
  <c r="G155" i="9"/>
  <c r="F155" i="9"/>
  <c r="H154" i="9"/>
  <c r="G154" i="9"/>
  <c r="F154" i="9"/>
  <c r="E154" i="9"/>
  <c r="B154" i="9" s="1"/>
  <c r="H153" i="9"/>
  <c r="G153" i="9"/>
  <c r="F153" i="9"/>
  <c r="E153" i="9"/>
  <c r="B153" i="9" s="1"/>
  <c r="H152" i="9"/>
  <c r="G152" i="9"/>
  <c r="E152" i="9" s="1"/>
  <c r="B152" i="9" s="1"/>
  <c r="F152" i="9"/>
  <c r="H151" i="9"/>
  <c r="G151" i="9"/>
  <c r="E151" i="9" s="1"/>
  <c r="B151" i="9" s="1"/>
  <c r="F151" i="9"/>
  <c r="H150" i="9"/>
  <c r="G150" i="9"/>
  <c r="F150" i="9"/>
  <c r="E150" i="9"/>
  <c r="B150" i="9" s="1"/>
  <c r="H149" i="9"/>
  <c r="G149" i="9"/>
  <c r="F149" i="9"/>
  <c r="E149" i="9"/>
  <c r="B149" i="9" s="1"/>
  <c r="H148" i="9"/>
  <c r="G148" i="9"/>
  <c r="E148" i="9" s="1"/>
  <c r="B148" i="9" s="1"/>
  <c r="F148" i="9"/>
  <c r="H147" i="9"/>
  <c r="G147" i="9"/>
  <c r="E147" i="9" s="1"/>
  <c r="B147" i="9" s="1"/>
  <c r="F147" i="9"/>
  <c r="H146" i="9"/>
  <c r="G146" i="9"/>
  <c r="F146" i="9"/>
  <c r="E146" i="9"/>
  <c r="B146" i="9" s="1"/>
  <c r="H145" i="9"/>
  <c r="G145" i="9"/>
  <c r="F145" i="9"/>
  <c r="E145" i="9"/>
  <c r="B145" i="9" s="1"/>
  <c r="H144" i="9"/>
  <c r="G144" i="9"/>
  <c r="E144" i="9" s="1"/>
  <c r="B144" i="9" s="1"/>
  <c r="F144" i="9"/>
  <c r="H143" i="9"/>
  <c r="G143" i="9"/>
  <c r="E143" i="9" s="1"/>
  <c r="B143" i="9" s="1"/>
  <c r="F143" i="9"/>
  <c r="H142" i="9"/>
  <c r="G142" i="9"/>
  <c r="F142" i="9"/>
  <c r="E142" i="9"/>
  <c r="B142" i="9" s="1"/>
  <c r="H141" i="9"/>
  <c r="G141" i="9"/>
  <c r="F141" i="9"/>
  <c r="E141" i="9"/>
  <c r="B141" i="9" s="1"/>
  <c r="H140" i="9"/>
  <c r="G140" i="9"/>
  <c r="E140" i="9" s="1"/>
  <c r="B140" i="9" s="1"/>
  <c r="F140" i="9"/>
  <c r="H139" i="9"/>
  <c r="G139" i="9"/>
  <c r="E139" i="9" s="1"/>
  <c r="B139" i="9" s="1"/>
  <c r="F139" i="9"/>
  <c r="H138" i="9"/>
  <c r="G138" i="9"/>
  <c r="F138" i="9"/>
  <c r="E138" i="9"/>
  <c r="B138" i="9" s="1"/>
  <c r="H137" i="9"/>
  <c r="G137" i="9"/>
  <c r="F137" i="9"/>
  <c r="E137" i="9"/>
  <c r="B137" i="9" s="1"/>
  <c r="H136" i="9"/>
  <c r="G136" i="9"/>
  <c r="E136" i="9" s="1"/>
  <c r="B136" i="9" s="1"/>
  <c r="F136" i="9"/>
  <c r="H135" i="9"/>
  <c r="G135" i="9"/>
  <c r="E135" i="9" s="1"/>
  <c r="B135" i="9" s="1"/>
  <c r="F135" i="9"/>
  <c r="H134" i="9"/>
  <c r="G134" i="9"/>
  <c r="F134" i="9"/>
  <c r="E134" i="9"/>
  <c r="B134" i="9" s="1"/>
  <c r="H133" i="9"/>
  <c r="G133" i="9"/>
  <c r="F133" i="9"/>
  <c r="E133" i="9"/>
  <c r="B133" i="9" s="1"/>
  <c r="H132" i="9"/>
  <c r="G132" i="9"/>
  <c r="E132" i="9" s="1"/>
  <c r="B132" i="9" s="1"/>
  <c r="F132" i="9"/>
  <c r="H131" i="9"/>
  <c r="G131" i="9"/>
  <c r="E131" i="9" s="1"/>
  <c r="B131" i="9" s="1"/>
  <c r="F131" i="9"/>
  <c r="H130" i="9"/>
  <c r="G130" i="9"/>
  <c r="F130" i="9"/>
  <c r="E130" i="9"/>
  <c r="B130" i="9" s="1"/>
  <c r="H129" i="9"/>
  <c r="G129" i="9"/>
  <c r="F129" i="9"/>
  <c r="E129" i="9"/>
  <c r="B129" i="9" s="1"/>
  <c r="H128" i="9"/>
  <c r="G128" i="9"/>
  <c r="E128" i="9" s="1"/>
  <c r="B128" i="9" s="1"/>
  <c r="F128" i="9"/>
  <c r="H127" i="9"/>
  <c r="G127" i="9"/>
  <c r="E127" i="9" s="1"/>
  <c r="B127" i="9" s="1"/>
  <c r="F127" i="9"/>
  <c r="H126" i="9"/>
  <c r="G126" i="9"/>
  <c r="F126" i="9"/>
  <c r="E126" i="9"/>
  <c r="B126" i="9" s="1"/>
  <c r="H125" i="9"/>
  <c r="G125" i="9"/>
  <c r="F125" i="9"/>
  <c r="E125" i="9"/>
  <c r="B125" i="9" s="1"/>
  <c r="H124" i="9"/>
  <c r="G124" i="9"/>
  <c r="E124" i="9" s="1"/>
  <c r="B124" i="9" s="1"/>
  <c r="F124" i="9"/>
  <c r="H123" i="9"/>
  <c r="G123" i="9"/>
  <c r="E123" i="9" s="1"/>
  <c r="B123" i="9" s="1"/>
  <c r="F123" i="9"/>
  <c r="H122" i="9"/>
  <c r="G122" i="9"/>
  <c r="F122" i="9"/>
  <c r="E122" i="9"/>
  <c r="B122" i="9" s="1"/>
  <c r="H121" i="9"/>
  <c r="G121" i="9"/>
  <c r="F121" i="9"/>
  <c r="E121" i="9"/>
  <c r="B121" i="9" s="1"/>
  <c r="H120" i="9"/>
  <c r="G120" i="9"/>
  <c r="E120" i="9" s="1"/>
  <c r="B120" i="9" s="1"/>
  <c r="F120" i="9"/>
  <c r="H119" i="9"/>
  <c r="G119" i="9"/>
  <c r="E119" i="9" s="1"/>
  <c r="B119" i="9" s="1"/>
  <c r="F119" i="9"/>
  <c r="H118" i="9"/>
  <c r="G118" i="9"/>
  <c r="F118" i="9"/>
  <c r="E118" i="9"/>
  <c r="B118" i="9" s="1"/>
  <c r="H117" i="9"/>
  <c r="G117" i="9"/>
  <c r="F117" i="9"/>
  <c r="E117" i="9"/>
  <c r="B117" i="9" s="1"/>
  <c r="H116" i="9"/>
  <c r="G116" i="9"/>
  <c r="E116" i="9" s="1"/>
  <c r="B116" i="9" s="1"/>
  <c r="F116" i="9"/>
  <c r="H115" i="9"/>
  <c r="G115" i="9"/>
  <c r="E115" i="9" s="1"/>
  <c r="B115" i="9" s="1"/>
  <c r="F115" i="9"/>
  <c r="H114" i="9"/>
  <c r="G114" i="9"/>
  <c r="F114" i="9"/>
  <c r="E114" i="9"/>
  <c r="B114" i="9" s="1"/>
  <c r="H113" i="9"/>
  <c r="G113" i="9"/>
  <c r="F113" i="9"/>
  <c r="E113" i="9"/>
  <c r="B113" i="9" s="1"/>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G107" i="9"/>
  <c r="E107" i="9" s="1"/>
  <c r="B107" i="9" s="1"/>
  <c r="F107" i="9"/>
  <c r="H106" i="9"/>
  <c r="G106" i="9"/>
  <c r="F106" i="9"/>
  <c r="E106" i="9"/>
  <c r="B106" i="9" s="1"/>
  <c r="H105" i="9"/>
  <c r="G105" i="9"/>
  <c r="F105" i="9"/>
  <c r="E105" i="9"/>
  <c r="B105" i="9" s="1"/>
  <c r="H104" i="9"/>
  <c r="G104" i="9"/>
  <c r="E104" i="9" s="1"/>
  <c r="B104" i="9" s="1"/>
  <c r="F104" i="9"/>
  <c r="H103" i="9"/>
  <c r="G103" i="9"/>
  <c r="E103" i="9" s="1"/>
  <c r="B103" i="9" s="1"/>
  <c r="F103" i="9"/>
  <c r="H102" i="9"/>
  <c r="G102" i="9"/>
  <c r="F102" i="9"/>
  <c r="E102" i="9"/>
  <c r="B102" i="9" s="1"/>
  <c r="H101" i="9"/>
  <c r="G101" i="9"/>
  <c r="F101" i="9"/>
  <c r="E101" i="9"/>
  <c r="B101" i="9" s="1"/>
  <c r="H100" i="9"/>
  <c r="G100" i="9"/>
  <c r="E100" i="9" s="1"/>
  <c r="B100" i="9" s="1"/>
  <c r="F100" i="9"/>
  <c r="H99" i="9"/>
  <c r="G99" i="9"/>
  <c r="E99" i="9" s="1"/>
  <c r="B99" i="9" s="1"/>
  <c r="F99" i="9"/>
  <c r="H98" i="9"/>
  <c r="G98" i="9"/>
  <c r="F98" i="9"/>
  <c r="E98" i="9"/>
  <c r="B98" i="9" s="1"/>
  <c r="H97" i="9"/>
  <c r="G97" i="9"/>
  <c r="F97" i="9"/>
  <c r="E97" i="9"/>
  <c r="B97" i="9" s="1"/>
  <c r="H96" i="9"/>
  <c r="G96" i="9"/>
  <c r="E96" i="9" s="1"/>
  <c r="B96" i="9" s="1"/>
  <c r="F96" i="9"/>
  <c r="H95" i="9"/>
  <c r="G95" i="9"/>
  <c r="E95" i="9" s="1"/>
  <c r="B95" i="9" s="1"/>
  <c r="F95" i="9"/>
  <c r="H94" i="9"/>
  <c r="G94" i="9"/>
  <c r="F94" i="9"/>
  <c r="E94" i="9"/>
  <c r="B94" i="9" s="1"/>
  <c r="H93" i="9"/>
  <c r="G93" i="9"/>
  <c r="F93" i="9"/>
  <c r="E93" i="9"/>
  <c r="B93" i="9" s="1"/>
  <c r="H92" i="9"/>
  <c r="G92" i="9"/>
  <c r="E92" i="9" s="1"/>
  <c r="B92" i="9" s="1"/>
  <c r="F92" i="9"/>
  <c r="H91" i="9"/>
  <c r="G91" i="9"/>
  <c r="E91" i="9" s="1"/>
  <c r="B91" i="9" s="1"/>
  <c r="F91" i="9"/>
  <c r="H90" i="9"/>
  <c r="G90" i="9"/>
  <c r="F90" i="9"/>
  <c r="E90" i="9"/>
  <c r="B90" i="9" s="1"/>
  <c r="H89" i="9"/>
  <c r="G89" i="9"/>
  <c r="F89" i="9"/>
  <c r="E89" i="9"/>
  <c r="B89" i="9" s="1"/>
  <c r="H88" i="9"/>
  <c r="G88" i="9"/>
  <c r="E88" i="9" s="1"/>
  <c r="B88" i="9" s="1"/>
  <c r="F88" i="9"/>
  <c r="H87" i="9"/>
  <c r="G87" i="9"/>
  <c r="E87" i="9" s="1"/>
  <c r="B87" i="9" s="1"/>
  <c r="F87" i="9"/>
  <c r="H86" i="9"/>
  <c r="G86" i="9"/>
  <c r="F86" i="9"/>
  <c r="E86" i="9"/>
  <c r="B86" i="9" s="1"/>
  <c r="H85" i="9"/>
  <c r="G85" i="9"/>
  <c r="F85" i="9"/>
  <c r="E85" i="9"/>
  <c r="B85" i="9" s="1"/>
  <c r="H84" i="9"/>
  <c r="G84" i="9"/>
  <c r="E84" i="9" s="1"/>
  <c r="B84" i="9" s="1"/>
  <c r="F84" i="9"/>
  <c r="H83" i="9"/>
  <c r="G83" i="9"/>
  <c r="E83" i="9" s="1"/>
  <c r="B83" i="9" s="1"/>
  <c r="F83" i="9"/>
  <c r="H82" i="9"/>
  <c r="G82" i="9"/>
  <c r="F82" i="9"/>
  <c r="E82" i="9"/>
  <c r="B82" i="9" s="1"/>
  <c r="H81" i="9"/>
  <c r="G81" i="9"/>
  <c r="F81" i="9"/>
  <c r="E81" i="9"/>
  <c r="B81" i="9" s="1"/>
  <c r="H80" i="9"/>
  <c r="G80" i="9"/>
  <c r="E80" i="9" s="1"/>
  <c r="B80" i="9" s="1"/>
  <c r="F80" i="9"/>
  <c r="H79" i="9"/>
  <c r="G79" i="9"/>
  <c r="E79" i="9" s="1"/>
  <c r="B79" i="9" s="1"/>
  <c r="F79" i="9"/>
  <c r="H78" i="9"/>
  <c r="G78" i="9"/>
  <c r="F78" i="9"/>
  <c r="E78" i="9"/>
  <c r="B78" i="9" s="1"/>
  <c r="H77" i="9"/>
  <c r="G77" i="9"/>
  <c r="F77" i="9"/>
  <c r="E77" i="9"/>
  <c r="B77" i="9" s="1"/>
  <c r="H76" i="9"/>
  <c r="G76" i="9"/>
  <c r="E76" i="9" s="1"/>
  <c r="B76" i="9" s="1"/>
  <c r="F76" i="9"/>
  <c r="H75" i="9"/>
  <c r="G75" i="9"/>
  <c r="E75" i="9" s="1"/>
  <c r="B75" i="9" s="1"/>
  <c r="F75" i="9"/>
  <c r="H74" i="9"/>
  <c r="G74" i="9"/>
  <c r="F74" i="9"/>
  <c r="E74" i="9"/>
  <c r="B74" i="9" s="1"/>
  <c r="H73" i="9"/>
  <c r="G73" i="9"/>
  <c r="F73" i="9"/>
  <c r="E73" i="9"/>
  <c r="B73" i="9" s="1"/>
  <c r="H72" i="9"/>
  <c r="G72" i="9"/>
  <c r="E72" i="9" s="1"/>
  <c r="B72" i="9" s="1"/>
  <c r="F72" i="9"/>
  <c r="H71" i="9"/>
  <c r="G71" i="9"/>
  <c r="E71" i="9" s="1"/>
  <c r="B71" i="9" s="1"/>
  <c r="F71" i="9"/>
  <c r="H70" i="9"/>
  <c r="G70" i="9"/>
  <c r="F70" i="9"/>
  <c r="E70" i="9"/>
  <c r="B70" i="9" s="1"/>
  <c r="H69" i="9"/>
  <c r="G69" i="9"/>
  <c r="F69" i="9"/>
  <c r="E69" i="9"/>
  <c r="B69" i="9" s="1"/>
  <c r="H68" i="9"/>
  <c r="G68" i="9"/>
  <c r="E68" i="9" s="1"/>
  <c r="B68" i="9" s="1"/>
  <c r="F68" i="9"/>
  <c r="H67" i="9"/>
  <c r="G67" i="9"/>
  <c r="E67" i="9" s="1"/>
  <c r="B67" i="9" s="1"/>
  <c r="F67" i="9"/>
  <c r="H66" i="9"/>
  <c r="G66" i="9"/>
  <c r="F66" i="9"/>
  <c r="E66" i="9"/>
  <c r="B66" i="9" s="1"/>
  <c r="H65" i="9"/>
  <c r="G65" i="9"/>
  <c r="F65" i="9"/>
  <c r="E65" i="9"/>
  <c r="B65" i="9" s="1"/>
  <c r="H64" i="9"/>
  <c r="G64" i="9"/>
  <c r="E64" i="9" s="1"/>
  <c r="B64" i="9" s="1"/>
  <c r="F64" i="9"/>
  <c r="H63" i="9"/>
  <c r="G63" i="9"/>
  <c r="E63" i="9" s="1"/>
  <c r="B63" i="9" s="1"/>
  <c r="F63" i="9"/>
  <c r="H62" i="9"/>
  <c r="G62" i="9"/>
  <c r="F62" i="9"/>
  <c r="E62" i="9"/>
  <c r="B62" i="9" s="1"/>
  <c r="H61" i="9"/>
  <c r="G61" i="9"/>
  <c r="F61" i="9"/>
  <c r="E61" i="9"/>
  <c r="B61" i="9" s="1"/>
  <c r="H60" i="9"/>
  <c r="G60" i="9"/>
  <c r="E60" i="9" s="1"/>
  <c r="B60" i="9" s="1"/>
  <c r="F60" i="9"/>
  <c r="H59" i="9"/>
  <c r="G59" i="9"/>
  <c r="E59" i="9" s="1"/>
  <c r="B59" i="9" s="1"/>
  <c r="F59" i="9"/>
  <c r="H58" i="9"/>
  <c r="G58" i="9"/>
  <c r="F58" i="9"/>
  <c r="E58" i="9"/>
  <c r="B58" i="9" s="1"/>
  <c r="H57" i="9"/>
  <c r="E57" i="9" s="1"/>
  <c r="B57" i="9" s="1"/>
  <c r="G57" i="9"/>
  <c r="F57" i="9"/>
  <c r="H56" i="9"/>
  <c r="G56" i="9"/>
  <c r="E56" i="9" s="1"/>
  <c r="B56" i="9" s="1"/>
  <c r="F56" i="9"/>
  <c r="H55" i="9"/>
  <c r="G55" i="9"/>
  <c r="E55" i="9" s="1"/>
  <c r="B55" i="9" s="1"/>
  <c r="F55" i="9"/>
  <c r="H54" i="9"/>
  <c r="G54" i="9"/>
  <c r="F54" i="9"/>
  <c r="E54" i="9"/>
  <c r="B54" i="9" s="1"/>
  <c r="H53" i="9"/>
  <c r="G53" i="9"/>
  <c r="F53" i="9"/>
  <c r="E53" i="9"/>
  <c r="B53" i="9" s="1"/>
  <c r="H52" i="9"/>
  <c r="G52" i="9"/>
  <c r="F52" i="9"/>
  <c r="H51" i="9"/>
  <c r="G51" i="9"/>
  <c r="E51" i="9" s="1"/>
  <c r="B51" i="9" s="1"/>
  <c r="F51" i="9"/>
  <c r="H50" i="9"/>
  <c r="G50" i="9"/>
  <c r="F50" i="9"/>
  <c r="E50" i="9"/>
  <c r="B50" i="9" s="1"/>
  <c r="H49" i="9"/>
  <c r="G49" i="9"/>
  <c r="E49" i="9" s="1"/>
  <c r="B49" i="9" s="1"/>
  <c r="F49" i="9"/>
  <c r="H48" i="9"/>
  <c r="G48" i="9"/>
  <c r="E48" i="9" s="1"/>
  <c r="B48" i="9" s="1"/>
  <c r="F48" i="9"/>
  <c r="H47" i="9"/>
  <c r="E47" i="9" s="1"/>
  <c r="B47" i="9" s="1"/>
  <c r="G47" i="9"/>
  <c r="F47" i="9"/>
  <c r="H46" i="9"/>
  <c r="G46" i="9"/>
  <c r="F46" i="9"/>
  <c r="E46" i="9"/>
  <c r="B46" i="9" s="1"/>
  <c r="H45" i="9"/>
  <c r="G45" i="9"/>
  <c r="F45" i="9"/>
  <c r="E45" i="9"/>
  <c r="B45" i="9" s="1"/>
  <c r="H44" i="9"/>
  <c r="G44" i="9"/>
  <c r="E44" i="9" s="1"/>
  <c r="B44" i="9" s="1"/>
  <c r="F44" i="9"/>
  <c r="H43" i="9"/>
  <c r="E43" i="9" s="1"/>
  <c r="B43" i="9" s="1"/>
  <c r="G43" i="9"/>
  <c r="F43" i="9"/>
  <c r="H42" i="9"/>
  <c r="G42" i="9"/>
  <c r="F42" i="9"/>
  <c r="E42" i="9"/>
  <c r="B42" i="9" s="1"/>
  <c r="H41" i="9"/>
  <c r="G41" i="9"/>
  <c r="F41" i="9"/>
  <c r="E41" i="9"/>
  <c r="B41" i="9" s="1"/>
  <c r="H40" i="9"/>
  <c r="G40" i="9"/>
  <c r="E40" i="9" s="1"/>
  <c r="B40" i="9" s="1"/>
  <c r="F40" i="9"/>
  <c r="H39" i="9"/>
  <c r="G39" i="9"/>
  <c r="E39" i="9" s="1"/>
  <c r="B39" i="9" s="1"/>
  <c r="F39" i="9"/>
  <c r="H38" i="9"/>
  <c r="G38" i="9"/>
  <c r="F38" i="9"/>
  <c r="E38" i="9"/>
  <c r="B38" i="9" s="1"/>
  <c r="H37" i="9"/>
  <c r="G37" i="9"/>
  <c r="F37" i="9"/>
  <c r="H36" i="9"/>
  <c r="G36" i="9"/>
  <c r="E36" i="9" s="1"/>
  <c r="B36" i="9" s="1"/>
  <c r="F36" i="9"/>
  <c r="H35" i="9"/>
  <c r="E35" i="9" s="1"/>
  <c r="B35" i="9" s="1"/>
  <c r="G35" i="9"/>
  <c r="F35" i="9"/>
  <c r="H34" i="9"/>
  <c r="E34" i="9" s="1"/>
  <c r="B34" i="9" s="1"/>
  <c r="G34" i="9"/>
  <c r="F34" i="9"/>
  <c r="H33" i="9"/>
  <c r="G33" i="9"/>
  <c r="E33" i="9" s="1"/>
  <c r="B33" i="9" s="1"/>
  <c r="F33" i="9"/>
  <c r="H32" i="9"/>
  <c r="G32" i="9"/>
  <c r="E32" i="9" s="1"/>
  <c r="B32" i="9" s="1"/>
  <c r="F32" i="9"/>
  <c r="H31" i="9"/>
  <c r="G31" i="9"/>
  <c r="E31" i="9" s="1"/>
  <c r="B31" i="9" s="1"/>
  <c r="F31" i="9"/>
  <c r="H30" i="9"/>
  <c r="G30" i="9"/>
  <c r="F30" i="9"/>
  <c r="E30" i="9"/>
  <c r="B30" i="9" s="1"/>
  <c r="H29" i="9"/>
  <c r="G29" i="9"/>
  <c r="F29" i="9"/>
  <c r="E29" i="9"/>
  <c r="B29" i="9" s="1"/>
  <c r="H28" i="9"/>
  <c r="G28" i="9"/>
  <c r="E28" i="9" s="1"/>
  <c r="B28" i="9" s="1"/>
  <c r="F28" i="9"/>
  <c r="H27" i="9"/>
  <c r="G27" i="9"/>
  <c r="E27" i="9" s="1"/>
  <c r="B27" i="9" s="1"/>
  <c r="F27" i="9"/>
  <c r="H26" i="9"/>
  <c r="E26" i="9" s="1"/>
  <c r="B26" i="9" s="1"/>
  <c r="G26" i="9"/>
  <c r="F26" i="9"/>
  <c r="H25" i="9"/>
  <c r="E25" i="9" s="1"/>
  <c r="B25" i="9" s="1"/>
  <c r="G25" i="9"/>
  <c r="F25" i="9"/>
  <c r="F24" i="9"/>
  <c r="F4" i="9"/>
  <c r="O3" i="9"/>
  <c r="G296" i="9" s="1"/>
  <c r="E296" i="9" s="1"/>
  <c r="I3" i="9"/>
  <c r="H3" i="9"/>
  <c r="G3" i="9"/>
  <c r="D104" i="8"/>
  <c r="C1680" i="1" s="1"/>
  <c r="H1680" i="1" s="1"/>
  <c r="D97" i="8"/>
  <c r="D92" i="8"/>
  <c r="D87" i="8"/>
  <c r="D82" i="8"/>
  <c r="D77" i="8"/>
  <c r="D72" i="8"/>
  <c r="D67" i="8"/>
  <c r="D62" i="8"/>
  <c r="D57" i="8"/>
  <c r="C1633" i="1" s="1"/>
  <c r="H1633" i="1" s="1"/>
  <c r="D52" i="8"/>
  <c r="D46" i="8"/>
  <c r="D37" i="8"/>
  <c r="D27" i="8"/>
  <c r="D25" i="8" s="1"/>
  <c r="C1601" i="1" s="1"/>
  <c r="H1601" i="1" s="1"/>
  <c r="D18" i="8"/>
  <c r="D8" i="8"/>
  <c r="D6" i="8" s="1"/>
  <c r="C1582" i="1" s="1"/>
  <c r="E44" i="7"/>
  <c r="D44" i="7"/>
  <c r="E39" i="7"/>
  <c r="D39" i="7"/>
  <c r="D38" i="7" s="1"/>
  <c r="E38" i="7"/>
  <c r="E30" i="7"/>
  <c r="D30" i="7"/>
  <c r="E23" i="7"/>
  <c r="E22" i="7" s="1"/>
  <c r="D23" i="7"/>
  <c r="D22" i="7"/>
  <c r="E14" i="7"/>
  <c r="D14" i="7"/>
  <c r="E7" i="7"/>
  <c r="D7" i="7"/>
  <c r="D6" i="7" s="1"/>
  <c r="D5" i="7" s="1"/>
  <c r="G345" i="9" s="1"/>
  <c r="E345" i="9" s="1"/>
  <c r="E6" i="7"/>
  <c r="E5" i="7" s="1"/>
  <c r="F140" i="6"/>
  <c r="F139" i="6"/>
  <c r="F138" i="6"/>
  <c r="F137" i="6"/>
  <c r="F136" i="6"/>
  <c r="F135" i="6"/>
  <c r="F134" i="6"/>
  <c r="F133" i="6"/>
  <c r="F132" i="6"/>
  <c r="F131" i="6"/>
  <c r="E130" i="6"/>
  <c r="E129" i="6" s="1"/>
  <c r="D130" i="6"/>
  <c r="D129" i="6" s="1"/>
  <c r="F129"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D89" i="6" s="1"/>
  <c r="F89"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D35" i="6" s="1"/>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D5" i="6" s="1"/>
  <c r="F9" i="6"/>
  <c r="F8" i="6"/>
  <c r="F7" i="6"/>
  <c r="F6" i="6"/>
  <c r="E6" i="6"/>
  <c r="D6" i="6"/>
  <c r="E5" i="6"/>
  <c r="E141"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E250" i="5" s="1"/>
  <c r="D276" i="5"/>
  <c r="F276" i="5" s="1"/>
  <c r="F275" i="5"/>
  <c r="F274" i="5"/>
  <c r="F272" i="5"/>
  <c r="F271" i="5"/>
  <c r="F270" i="5"/>
  <c r="F269" i="5"/>
  <c r="F268" i="5"/>
  <c r="F267" i="5"/>
  <c r="F266" i="5"/>
  <c r="F265" i="5"/>
  <c r="F264" i="5"/>
  <c r="F263" i="5"/>
  <c r="E263" i="5"/>
  <c r="D263" i="5"/>
  <c r="F262" i="5"/>
  <c r="F261" i="5"/>
  <c r="F260" i="5"/>
  <c r="E259" i="5"/>
  <c r="D259" i="5"/>
  <c r="D254"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G338" i="9" s="1"/>
  <c r="F217" i="5"/>
  <c r="F216" i="5"/>
  <c r="F215" i="5"/>
  <c r="F214" i="5"/>
  <c r="F213" i="5"/>
  <c r="F212" i="5"/>
  <c r="F211" i="5"/>
  <c r="F210" i="5"/>
  <c r="E210" i="5"/>
  <c r="D210" i="5"/>
  <c r="F209" i="5"/>
  <c r="F208" i="5"/>
  <c r="F207" i="5"/>
  <c r="F206" i="5"/>
  <c r="F205" i="5"/>
  <c r="F204" i="5"/>
  <c r="E203" i="5"/>
  <c r="E202" i="5" s="1"/>
  <c r="H337" i="9" s="1"/>
  <c r="D203" i="5"/>
  <c r="D202"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D147" i="5" s="1"/>
  <c r="F147" i="5" s="1"/>
  <c r="F149" i="5"/>
  <c r="F148" i="5"/>
  <c r="E147" i="5"/>
  <c r="F146" i="5"/>
  <c r="F145" i="5"/>
  <c r="F144" i="5"/>
  <c r="F143" i="5"/>
  <c r="E143" i="5"/>
  <c r="D143" i="5"/>
  <c r="F142" i="5"/>
  <c r="F141" i="5"/>
  <c r="F140" i="5"/>
  <c r="F139" i="5"/>
  <c r="F138" i="5"/>
  <c r="F137" i="5"/>
  <c r="E136" i="5"/>
  <c r="E135" i="5" s="1"/>
  <c r="D136" i="5"/>
  <c r="D135" i="5" s="1"/>
  <c r="F135" i="5" s="1"/>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E629" i="4" s="1"/>
  <c r="D636" i="4"/>
  <c r="F636" i="4" s="1"/>
  <c r="F635" i="4"/>
  <c r="F634" i="4"/>
  <c r="F633" i="4"/>
  <c r="E633" i="4"/>
  <c r="D633" i="4"/>
  <c r="F632" i="4"/>
  <c r="F631" i="4"/>
  <c r="F630"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D597" i="4"/>
  <c r="F597" i="4" s="1"/>
  <c r="F596" i="4"/>
  <c r="F595" i="4"/>
  <c r="F594" i="4"/>
  <c r="E594" i="4"/>
  <c r="D594" i="4"/>
  <c r="F593" i="4"/>
  <c r="F592" i="4"/>
  <c r="F591" i="4"/>
  <c r="E591" i="4"/>
  <c r="D591" i="4"/>
  <c r="F590" i="4"/>
  <c r="F589" i="4"/>
  <c r="E589" i="4"/>
  <c r="D589" i="4"/>
  <c r="F588" i="4"/>
  <c r="F587" i="4"/>
  <c r="F586" i="4"/>
  <c r="E585" i="4"/>
  <c r="D585" i="4"/>
  <c r="F585" i="4" s="1"/>
  <c r="F583" i="4"/>
  <c r="F582" i="4"/>
  <c r="E581" i="4"/>
  <c r="D581" i="4"/>
  <c r="F581" i="4" s="1"/>
  <c r="F580" i="4"/>
  <c r="F579" i="4"/>
  <c r="F578" i="4"/>
  <c r="E578" i="4"/>
  <c r="E571" i="4" s="1"/>
  <c r="D578" i="4"/>
  <c r="F577" i="4"/>
  <c r="F576" i="4"/>
  <c r="F575" i="4"/>
  <c r="E575" i="4"/>
  <c r="D575" i="4"/>
  <c r="F574" i="4"/>
  <c r="F573" i="4"/>
  <c r="E572" i="4"/>
  <c r="D572" i="4"/>
  <c r="D571" i="4" s="1"/>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F532" i="4"/>
  <c r="E532" i="4"/>
  <c r="D532" i="4"/>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E491" i="4"/>
  <c r="F490" i="4"/>
  <c r="F489" i="4"/>
  <c r="F488" i="4"/>
  <c r="E488" i="4"/>
  <c r="D488" i="4"/>
  <c r="F487" i="4"/>
  <c r="F486" i="4"/>
  <c r="E485" i="4"/>
  <c r="D485" i="4"/>
  <c r="F485" i="4" s="1"/>
  <c r="F484" i="4"/>
  <c r="F483" i="4"/>
  <c r="F482" i="4"/>
  <c r="F481" i="4"/>
  <c r="F480" i="4"/>
  <c r="E480" i="4"/>
  <c r="D480" i="4"/>
  <c r="E479" i="4"/>
  <c r="F478" i="4"/>
  <c r="F477" i="4"/>
  <c r="F476" i="4"/>
  <c r="E476" i="4"/>
  <c r="D476" i="4"/>
  <c r="F475" i="4"/>
  <c r="F474" i="4"/>
  <c r="E473" i="4"/>
  <c r="D473" i="4"/>
  <c r="F473" i="4" s="1"/>
  <c r="F472" i="4"/>
  <c r="F471" i="4"/>
  <c r="E470" i="4"/>
  <c r="D470" i="4"/>
  <c r="F470" i="4" s="1"/>
  <c r="F469" i="4"/>
  <c r="F468" i="4"/>
  <c r="F467" i="4"/>
  <c r="E467" i="4"/>
  <c r="E466" i="4" s="1"/>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31" i="4"/>
  <c r="E430" i="4" s="1"/>
  <c r="E428" i="4"/>
  <c r="D428" i="4"/>
  <c r="F428" i="4" s="1"/>
  <c r="F427" i="4"/>
  <c r="E427" i="4"/>
  <c r="D422" i="1" s="1"/>
  <c r="D427" i="4"/>
  <c r="E426" i="4"/>
  <c r="D426" i="4"/>
  <c r="D647" i="4" s="1"/>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E373" i="4" s="1"/>
  <c r="D374" i="4"/>
  <c r="D373" i="4"/>
  <c r="F373" i="4" s="1"/>
  <c r="F372" i="4"/>
  <c r="F371" i="4"/>
  <c r="F370" i="4"/>
  <c r="F369" i="4"/>
  <c r="F368" i="4"/>
  <c r="F367" i="4"/>
  <c r="F366" i="4"/>
  <c r="E366" i="4"/>
  <c r="D366" i="4"/>
  <c r="F365" i="4"/>
  <c r="F364" i="4"/>
  <c r="F363" i="4"/>
  <c r="E362" i="4"/>
  <c r="E361" i="4" s="1"/>
  <c r="D362" i="4"/>
  <c r="D361" i="4" s="1"/>
  <c r="F359" i="4"/>
  <c r="F358" i="4"/>
  <c r="E358" i="4"/>
  <c r="D358" i="4"/>
  <c r="F357" i="4"/>
  <c r="F356" i="4"/>
  <c r="F355" i="4"/>
  <c r="E355" i="4"/>
  <c r="D355" i="4"/>
  <c r="D354" i="4" s="1"/>
  <c r="F354"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E321" i="4" s="1"/>
  <c r="D322" i="4"/>
  <c r="D321" i="4"/>
  <c r="F321" i="4" s="1"/>
  <c r="F320" i="4"/>
  <c r="F319" i="4"/>
  <c r="F318" i="4"/>
  <c r="F317" i="4"/>
  <c r="F316" i="4"/>
  <c r="F315" i="4"/>
  <c r="F314" i="4"/>
  <c r="E314" i="4"/>
  <c r="E309" i="4" s="1"/>
  <c r="E308" i="4" s="1"/>
  <c r="D314" i="4"/>
  <c r="F313" i="4"/>
  <c r="F312" i="4"/>
  <c r="F311" i="4"/>
  <c r="E310" i="4"/>
  <c r="D310" i="4"/>
  <c r="D309"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4" i="4" s="1"/>
  <c r="F272" i="4"/>
  <c r="F271" i="4"/>
  <c r="F270" i="4"/>
  <c r="F269" i="4"/>
  <c r="E269" i="4"/>
  <c r="D269" i="4"/>
  <c r="F268" i="4"/>
  <c r="F267" i="4"/>
  <c r="F266" i="4"/>
  <c r="F265" i="4"/>
  <c r="F264" i="4"/>
  <c r="F263" i="4"/>
  <c r="E263" i="4"/>
  <c r="E262" i="4" s="1"/>
  <c r="D263" i="4"/>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E230" i="4" s="1"/>
  <c r="D237" i="4"/>
  <c r="F237" i="4" s="1"/>
  <c r="F236" i="4"/>
  <c r="F235" i="4"/>
  <c r="F234" i="4"/>
  <c r="E234" i="4"/>
  <c r="D234" i="4"/>
  <c r="F233" i="4"/>
  <c r="F232" i="4"/>
  <c r="E231" i="4"/>
  <c r="D231" i="4"/>
  <c r="D230" i="4" s="1"/>
  <c r="F230" i="4" s="1"/>
  <c r="F229" i="4"/>
  <c r="F228" i="4"/>
  <c r="F227" i="4"/>
  <c r="F226" i="4"/>
  <c r="E225" i="4"/>
  <c r="D225" i="4"/>
  <c r="F225" i="4" s="1"/>
  <c r="F224" i="4"/>
  <c r="F223" i="4"/>
  <c r="F222" i="4"/>
  <c r="E222" i="4"/>
  <c r="D222" i="4"/>
  <c r="E221" i="4"/>
  <c r="D221" i="4"/>
  <c r="F221" i="4" s="1"/>
  <c r="F220" i="4"/>
  <c r="F219" i="4"/>
  <c r="F218" i="4"/>
  <c r="F217" i="4"/>
  <c r="E216" i="4"/>
  <c r="D216" i="4"/>
  <c r="F215" i="4"/>
  <c r="F214" i="4"/>
  <c r="F213" i="4"/>
  <c r="F212" i="4"/>
  <c r="F211" i="4"/>
  <c r="F210" i="4"/>
  <c r="F209" i="4"/>
  <c r="F208" i="4"/>
  <c r="E208" i="4"/>
  <c r="D208" i="4"/>
  <c r="F207" i="4"/>
  <c r="F206" i="4"/>
  <c r="F205" i="4"/>
  <c r="F204" i="4"/>
  <c r="E203" i="4"/>
  <c r="E202" i="4" s="1"/>
  <c r="D203" i="4"/>
  <c r="F203" i="4" s="1"/>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D164" i="4" s="1"/>
  <c r="F163" i="4"/>
  <c r="F162" i="4"/>
  <c r="F161" i="4"/>
  <c r="E160" i="4"/>
  <c r="D156" i="1" s="1"/>
  <c r="D160" i="4"/>
  <c r="F159" i="4"/>
  <c r="F158" i="4"/>
  <c r="F157" i="4"/>
  <c r="F156" i="4"/>
  <c r="F155" i="4"/>
  <c r="E154" i="4"/>
  <c r="D154" i="4"/>
  <c r="F154" i="4" s="1"/>
  <c r="F151" i="4"/>
  <c r="F150" i="4"/>
  <c r="F149" i="4"/>
  <c r="F148" i="4"/>
  <c r="F147" i="4"/>
  <c r="F146" i="4"/>
  <c r="F145" i="4"/>
  <c r="F144" i="4"/>
  <c r="F143" i="4"/>
  <c r="F142" i="4"/>
  <c r="E141" i="4"/>
  <c r="D141" i="4"/>
  <c r="D140" i="4" s="1"/>
  <c r="F140" i="4" s="1"/>
  <c r="E140" i="4"/>
  <c r="F139" i="4"/>
  <c r="F138" i="4"/>
  <c r="F137" i="4"/>
  <c r="F136" i="4"/>
  <c r="E135" i="4"/>
  <c r="F135" i="4" s="1"/>
  <c r="D135" i="4"/>
  <c r="D134" i="4"/>
  <c r="F133" i="4"/>
  <c r="F132" i="4"/>
  <c r="F131" i="4"/>
  <c r="F130" i="4"/>
  <c r="E129" i="4"/>
  <c r="D129" i="4"/>
  <c r="F129" i="4" s="1"/>
  <c r="F128" i="4"/>
  <c r="F127" i="4"/>
  <c r="E126" i="4"/>
  <c r="E125" i="4" s="1"/>
  <c r="D126" i="4"/>
  <c r="F126" i="4" s="1"/>
  <c r="F124" i="4"/>
  <c r="F123" i="4"/>
  <c r="F122" i="4"/>
  <c r="F121" i="4"/>
  <c r="F120" i="4"/>
  <c r="E120" i="4"/>
  <c r="D120" i="4"/>
  <c r="F119" i="4"/>
  <c r="F118" i="4"/>
  <c r="F117" i="4"/>
  <c r="F116" i="4"/>
  <c r="F115" i="4"/>
  <c r="F114" i="4"/>
  <c r="F113" i="4"/>
  <c r="E112" i="4"/>
  <c r="E106" i="4" s="1"/>
  <c r="D112" i="4"/>
  <c r="F112" i="4" s="1"/>
  <c r="F111" i="4"/>
  <c r="F110" i="4"/>
  <c r="F109" i="4"/>
  <c r="F108" i="4"/>
  <c r="E107" i="4"/>
  <c r="D107" i="4"/>
  <c r="D106" i="4" s="1"/>
  <c r="F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79" i="1" s="1"/>
  <c r="H79" i="1" s="1"/>
  <c r="D83" i="4"/>
  <c r="D82" i="4" s="1"/>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50" i="4"/>
  <c r="F50"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G41" i="3"/>
  <c r="B41"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I25" i="3"/>
  <c r="G25" i="3"/>
  <c r="B25" i="3"/>
  <c r="G24" i="3"/>
  <c r="B24" i="3"/>
  <c r="G23" i="3"/>
  <c r="B23" i="3"/>
  <c r="G22" i="3"/>
  <c r="B22" i="3"/>
  <c r="G20" i="3"/>
  <c r="B20" i="3"/>
  <c r="G19" i="3"/>
  <c r="B19" i="3"/>
  <c r="G18" i="3"/>
  <c r="B18" i="3"/>
  <c r="G17" i="3"/>
  <c r="B17" i="3"/>
  <c r="H10" i="3" a="1"/>
  <c r="H10" i="3"/>
  <c r="L3" i="9" s="1"/>
  <c r="H1685" i="1"/>
  <c r="G1685" i="1"/>
  <c r="C1685" i="1"/>
  <c r="C1684" i="1"/>
  <c r="H1684" i="1" s="1"/>
  <c r="C1683" i="1"/>
  <c r="G1683" i="1" s="1"/>
  <c r="C1682" i="1"/>
  <c r="G1682" i="1" s="1"/>
  <c r="H1681" i="1"/>
  <c r="G1681" i="1"/>
  <c r="C1681" i="1"/>
  <c r="C1679" i="1"/>
  <c r="G1679" i="1" s="1"/>
  <c r="H1678" i="1"/>
  <c r="C1678" i="1"/>
  <c r="G1678" i="1" s="1"/>
  <c r="H1677" i="1"/>
  <c r="G1677" i="1"/>
  <c r="C1677" i="1"/>
  <c r="C1676" i="1"/>
  <c r="H1676" i="1" s="1"/>
  <c r="C1675" i="1"/>
  <c r="G1675" i="1" s="1"/>
  <c r="H1674" i="1"/>
  <c r="C1674" i="1"/>
  <c r="G1674" i="1" s="1"/>
  <c r="H1673" i="1"/>
  <c r="G1673" i="1"/>
  <c r="C1673" i="1"/>
  <c r="C1672" i="1"/>
  <c r="H1672" i="1" s="1"/>
  <c r="C1671" i="1"/>
  <c r="G1671" i="1" s="1"/>
  <c r="H1670" i="1"/>
  <c r="C1670" i="1"/>
  <c r="G1670" i="1" s="1"/>
  <c r="H1669" i="1"/>
  <c r="G1669" i="1"/>
  <c r="C1669" i="1"/>
  <c r="C1668" i="1"/>
  <c r="H1668" i="1" s="1"/>
  <c r="C1667" i="1"/>
  <c r="G1667" i="1" s="1"/>
  <c r="H1666" i="1"/>
  <c r="C1666" i="1"/>
  <c r="G1666" i="1" s="1"/>
  <c r="H1665" i="1"/>
  <c r="G1665" i="1"/>
  <c r="C1665" i="1"/>
  <c r="C1664" i="1"/>
  <c r="H1664" i="1" s="1"/>
  <c r="C1663" i="1"/>
  <c r="G1663" i="1" s="1"/>
  <c r="H1662" i="1"/>
  <c r="C1662" i="1"/>
  <c r="G1662" i="1" s="1"/>
  <c r="H1661" i="1"/>
  <c r="G1661" i="1"/>
  <c r="C1661" i="1"/>
  <c r="C1660" i="1"/>
  <c r="H1660" i="1" s="1"/>
  <c r="C1659" i="1"/>
  <c r="G1659" i="1" s="1"/>
  <c r="C1658" i="1"/>
  <c r="G1658" i="1" s="1"/>
  <c r="H1657" i="1"/>
  <c r="G1657" i="1"/>
  <c r="C1657" i="1"/>
  <c r="C1656" i="1"/>
  <c r="H1656" i="1" s="1"/>
  <c r="C1655" i="1"/>
  <c r="G1655" i="1" s="1"/>
  <c r="H1654" i="1"/>
  <c r="C1654" i="1"/>
  <c r="G1654" i="1" s="1"/>
  <c r="H1653" i="1"/>
  <c r="G1653" i="1"/>
  <c r="C1653" i="1"/>
  <c r="C1652" i="1"/>
  <c r="H1652" i="1" s="1"/>
  <c r="C1651" i="1"/>
  <c r="G1651" i="1" s="1"/>
  <c r="H1650" i="1"/>
  <c r="C1650" i="1"/>
  <c r="G1650" i="1" s="1"/>
  <c r="H1649" i="1"/>
  <c r="G1649" i="1"/>
  <c r="C1649" i="1"/>
  <c r="C1648" i="1"/>
  <c r="H1648" i="1" s="1"/>
  <c r="C1647" i="1"/>
  <c r="G1647" i="1" s="1"/>
  <c r="H1646" i="1"/>
  <c r="C1646" i="1"/>
  <c r="G1646" i="1" s="1"/>
  <c r="H1645" i="1"/>
  <c r="G1645" i="1"/>
  <c r="C1645" i="1"/>
  <c r="C1644" i="1"/>
  <c r="H1644" i="1" s="1"/>
  <c r="C1643" i="1"/>
  <c r="G1643" i="1" s="1"/>
  <c r="H1642" i="1"/>
  <c r="C1642" i="1"/>
  <c r="G1642" i="1" s="1"/>
  <c r="H1641" i="1"/>
  <c r="G1641" i="1"/>
  <c r="C1641" i="1"/>
  <c r="C1640" i="1"/>
  <c r="H1640" i="1" s="1"/>
  <c r="C1639" i="1"/>
  <c r="G1639" i="1" s="1"/>
  <c r="H1638" i="1"/>
  <c r="C1638" i="1"/>
  <c r="G1638" i="1" s="1"/>
  <c r="H1637" i="1"/>
  <c r="G1637" i="1"/>
  <c r="C1637" i="1"/>
  <c r="C1636" i="1"/>
  <c r="H1636" i="1" s="1"/>
  <c r="C1635" i="1"/>
  <c r="G1635" i="1" s="1"/>
  <c r="C1634" i="1"/>
  <c r="G1634" i="1" s="1"/>
  <c r="C1632" i="1"/>
  <c r="H1632" i="1" s="1"/>
  <c r="C1631" i="1"/>
  <c r="G1631" i="1" s="1"/>
  <c r="H1630" i="1"/>
  <c r="C1630" i="1"/>
  <c r="G1630" i="1" s="1"/>
  <c r="H1629" i="1"/>
  <c r="G1629" i="1"/>
  <c r="C1629" i="1"/>
  <c r="G1628" i="1"/>
  <c r="C1628" i="1"/>
  <c r="H1628" i="1" s="1"/>
  <c r="H1626" i="1"/>
  <c r="C1626" i="1"/>
  <c r="G1626" i="1" s="1"/>
  <c r="H1625" i="1"/>
  <c r="G1625" i="1"/>
  <c r="C1625" i="1"/>
  <c r="G1624" i="1"/>
  <c r="C1624" i="1"/>
  <c r="H1624" i="1" s="1"/>
  <c r="C1623" i="1"/>
  <c r="G1623" i="1" s="1"/>
  <c r="H1622" i="1"/>
  <c r="G1622" i="1"/>
  <c r="C1622" i="1"/>
  <c r="C1619" i="1"/>
  <c r="G1619" i="1" s="1"/>
  <c r="H1618" i="1"/>
  <c r="G1618" i="1"/>
  <c r="C1618" i="1"/>
  <c r="H1617" i="1"/>
  <c r="G1617" i="1"/>
  <c r="C1617" i="1"/>
  <c r="C1616" i="1"/>
  <c r="H1616" i="1" s="1"/>
  <c r="C1615" i="1"/>
  <c r="G1615" i="1" s="1"/>
  <c r="H1614" i="1"/>
  <c r="G1614" i="1"/>
  <c r="C1614" i="1"/>
  <c r="H1613" i="1"/>
  <c r="G1613" i="1"/>
  <c r="C1613" i="1"/>
  <c r="C1612" i="1"/>
  <c r="H1612" i="1" s="1"/>
  <c r="C1611" i="1"/>
  <c r="G1611" i="1" s="1"/>
  <c r="H1610" i="1"/>
  <c r="G1610" i="1"/>
  <c r="C1610" i="1"/>
  <c r="H1609" i="1"/>
  <c r="G1609" i="1"/>
  <c r="C1609" i="1"/>
  <c r="G1608" i="1"/>
  <c r="C1608" i="1"/>
  <c r="H1608" i="1" s="1"/>
  <c r="C1607" i="1"/>
  <c r="G1607" i="1" s="1"/>
  <c r="C1606" i="1"/>
  <c r="H1606" i="1" s="1"/>
  <c r="C1605" i="1"/>
  <c r="H1605" i="1" s="1"/>
  <c r="G1604" i="1"/>
  <c r="C1604" i="1"/>
  <c r="H1604" i="1" s="1"/>
  <c r="H1602" i="1"/>
  <c r="G1602" i="1"/>
  <c r="C1602" i="1"/>
  <c r="C1600" i="1"/>
  <c r="H1600" i="1" s="1"/>
  <c r="C1599" i="1"/>
  <c r="G1599" i="1" s="1"/>
  <c r="H1598" i="1"/>
  <c r="G1598" i="1"/>
  <c r="C1598" i="1"/>
  <c r="H1597" i="1"/>
  <c r="G1597" i="1"/>
  <c r="C1597" i="1"/>
  <c r="G1596" i="1"/>
  <c r="C1596" i="1"/>
  <c r="H1596" i="1" s="1"/>
  <c r="C1595" i="1"/>
  <c r="G1595" i="1" s="1"/>
  <c r="H1594" i="1"/>
  <c r="G1594" i="1"/>
  <c r="C1594" i="1"/>
  <c r="H1593" i="1"/>
  <c r="G1593" i="1"/>
  <c r="C1593" i="1"/>
  <c r="C1592" i="1"/>
  <c r="H1592" i="1" s="1"/>
  <c r="C1591" i="1"/>
  <c r="G1591" i="1" s="1"/>
  <c r="H1590" i="1"/>
  <c r="G1590" i="1"/>
  <c r="C1590" i="1"/>
  <c r="H1589" i="1"/>
  <c r="G1589" i="1"/>
  <c r="C1589" i="1"/>
  <c r="G1588" i="1"/>
  <c r="C1588" i="1"/>
  <c r="H1588" i="1" s="1"/>
  <c r="C1587" i="1"/>
  <c r="G1587" i="1" s="1"/>
  <c r="G1586" i="1"/>
  <c r="C1586" i="1"/>
  <c r="H1586" i="1" s="1"/>
  <c r="C1585" i="1"/>
  <c r="H1585" i="1" s="1"/>
  <c r="C1583" i="1"/>
  <c r="G1583" i="1" s="1"/>
  <c r="H1581" i="1"/>
  <c r="G1581" i="1"/>
  <c r="C1581" i="1"/>
  <c r="D1580" i="1"/>
  <c r="C1580" i="1"/>
  <c r="J1580" i="1" s="1"/>
  <c r="G1579" i="1"/>
  <c r="D1579" i="1"/>
  <c r="J1579" i="1" s="1"/>
  <c r="C1579" i="1"/>
  <c r="H1579" i="1" s="1"/>
  <c r="D1578" i="1"/>
  <c r="C1578" i="1"/>
  <c r="J1578" i="1" s="1"/>
  <c r="G1577" i="1"/>
  <c r="I1577" i="1" s="1"/>
  <c r="D1577" i="1"/>
  <c r="J1577" i="1" s="1"/>
  <c r="C1577" i="1"/>
  <c r="H1577" i="1" s="1"/>
  <c r="G1576" i="1"/>
  <c r="D1576" i="1"/>
  <c r="C1576" i="1"/>
  <c r="H1576" i="1" s="1"/>
  <c r="D1575" i="1"/>
  <c r="C1575" i="1"/>
  <c r="J1575" i="1" s="1"/>
  <c r="G1574" i="1"/>
  <c r="I1574" i="1" s="1"/>
  <c r="D1574" i="1"/>
  <c r="J1574" i="1" s="1"/>
  <c r="C1574" i="1"/>
  <c r="H1574" i="1" s="1"/>
  <c r="D1573" i="1"/>
  <c r="C1573" i="1"/>
  <c r="J1573" i="1" s="1"/>
  <c r="G1572" i="1"/>
  <c r="I1572" i="1" s="1"/>
  <c r="D1572" i="1"/>
  <c r="J1572" i="1" s="1"/>
  <c r="C1572" i="1"/>
  <c r="H1572" i="1" s="1"/>
  <c r="G1571" i="1"/>
  <c r="D1571" i="1"/>
  <c r="C1571" i="1"/>
  <c r="H1571" i="1" s="1"/>
  <c r="G1570" i="1"/>
  <c r="D1570" i="1"/>
  <c r="C1570" i="1"/>
  <c r="H1570" i="1" s="1"/>
  <c r="D1569" i="1"/>
  <c r="C1569" i="1"/>
  <c r="J1569" i="1" s="1"/>
  <c r="G1568" i="1"/>
  <c r="I1568" i="1" s="1"/>
  <c r="D1568" i="1"/>
  <c r="J1568" i="1" s="1"/>
  <c r="C1568" i="1"/>
  <c r="H1568" i="1" s="1"/>
  <c r="D1567" i="1"/>
  <c r="C1567" i="1"/>
  <c r="J1567" i="1" s="1"/>
  <c r="G1566" i="1"/>
  <c r="I1566" i="1" s="1"/>
  <c r="D1566" i="1"/>
  <c r="J1566" i="1" s="1"/>
  <c r="C1566" i="1"/>
  <c r="H1566" i="1" s="1"/>
  <c r="D1565" i="1"/>
  <c r="C1565" i="1"/>
  <c r="J1565" i="1" s="1"/>
  <c r="G1564" i="1"/>
  <c r="D1564" i="1"/>
  <c r="J1564" i="1" s="1"/>
  <c r="C1564" i="1"/>
  <c r="H1564" i="1" s="1"/>
  <c r="D1563" i="1"/>
  <c r="C1563" i="1"/>
  <c r="J1563" i="1" s="1"/>
  <c r="D1562" i="1"/>
  <c r="C1562" i="1"/>
  <c r="H1562" i="1" s="1"/>
  <c r="G1561" i="1"/>
  <c r="I1561" i="1" s="1"/>
  <c r="D1561" i="1"/>
  <c r="J1561" i="1" s="1"/>
  <c r="C1561" i="1"/>
  <c r="H1561" i="1" s="1"/>
  <c r="D1560" i="1"/>
  <c r="C1560" i="1"/>
  <c r="J1560" i="1" s="1"/>
  <c r="G1559" i="1"/>
  <c r="D1559" i="1"/>
  <c r="J1559" i="1" s="1"/>
  <c r="C1559" i="1"/>
  <c r="H1559" i="1" s="1"/>
  <c r="D1558" i="1"/>
  <c r="C1558" i="1"/>
  <c r="J1558" i="1" s="1"/>
  <c r="G1557" i="1"/>
  <c r="D1557" i="1"/>
  <c r="J1557" i="1" s="1"/>
  <c r="C1557" i="1"/>
  <c r="H1557" i="1" s="1"/>
  <c r="D1556" i="1"/>
  <c r="C1556" i="1"/>
  <c r="J1556" i="1" s="1"/>
  <c r="D1555" i="1"/>
  <c r="C1555" i="1"/>
  <c r="H1555" i="1" s="1"/>
  <c r="D1554" i="1"/>
  <c r="C1554" i="1"/>
  <c r="H1554" i="1" s="1"/>
  <c r="G1553" i="1"/>
  <c r="I1553" i="1" s="1"/>
  <c r="D1553" i="1"/>
  <c r="J1553" i="1" s="1"/>
  <c r="C1553" i="1"/>
  <c r="H1553" i="1" s="1"/>
  <c r="D1552" i="1"/>
  <c r="C1552" i="1"/>
  <c r="J1552" i="1" s="1"/>
  <c r="G1551" i="1"/>
  <c r="I1551" i="1" s="1"/>
  <c r="D1551" i="1"/>
  <c r="J1551" i="1" s="1"/>
  <c r="C1551" i="1"/>
  <c r="H1551" i="1" s="1"/>
  <c r="D1550" i="1"/>
  <c r="C1550" i="1"/>
  <c r="J1550" i="1" s="1"/>
  <c r="G1549" i="1"/>
  <c r="D1549" i="1"/>
  <c r="J1549" i="1" s="1"/>
  <c r="C1549" i="1"/>
  <c r="H1549" i="1" s="1"/>
  <c r="D1548" i="1"/>
  <c r="C1548" i="1"/>
  <c r="J1548" i="1" s="1"/>
  <c r="G1547" i="1"/>
  <c r="D1547" i="1"/>
  <c r="J1547" i="1" s="1"/>
  <c r="C1547" i="1"/>
  <c r="H1547" i="1" s="1"/>
  <c r="H1546" i="1"/>
  <c r="G1546" i="1"/>
  <c r="D1546" i="1"/>
  <c r="C1546" i="1"/>
  <c r="J1546" i="1" s="1"/>
  <c r="D1545" i="1"/>
  <c r="J1545" i="1" s="1"/>
  <c r="C1545" i="1"/>
  <c r="G1545" i="1" s="1"/>
  <c r="H1544" i="1"/>
  <c r="G1544" i="1"/>
  <c r="I1544" i="1" s="1"/>
  <c r="D1544" i="1"/>
  <c r="J1544" i="1" s="1"/>
  <c r="C1544" i="1"/>
  <c r="D1543" i="1"/>
  <c r="J1543" i="1" s="1"/>
  <c r="C1543" i="1"/>
  <c r="G1543" i="1" s="1"/>
  <c r="H1542" i="1"/>
  <c r="G1542" i="1"/>
  <c r="I1542" i="1" s="1"/>
  <c r="D1542" i="1"/>
  <c r="J1542" i="1" s="1"/>
  <c r="C1542" i="1"/>
  <c r="D1541" i="1"/>
  <c r="J1541" i="1" s="1"/>
  <c r="C1541" i="1"/>
  <c r="G1541" i="1" s="1"/>
  <c r="H1540" i="1"/>
  <c r="G1540" i="1"/>
  <c r="I1540" i="1" s="1"/>
  <c r="D1540" i="1"/>
  <c r="J1540" i="1" s="1"/>
  <c r="C1540" i="1"/>
  <c r="H1539" i="1"/>
  <c r="G1539" i="1"/>
  <c r="D1539" i="1"/>
  <c r="C1539" i="1"/>
  <c r="H1538" i="1"/>
  <c r="G1538" i="1"/>
  <c r="D1538" i="1"/>
  <c r="C1538" i="1"/>
  <c r="H1537" i="1"/>
  <c r="G1537" i="1"/>
  <c r="D1537" i="1"/>
  <c r="C1537" i="1"/>
  <c r="D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G737" i="1" s="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H651" i="1"/>
  <c r="D651" i="1"/>
  <c r="G651" i="1" s="1"/>
  <c r="C651" i="1"/>
  <c r="H650" i="1"/>
  <c r="G650" i="1"/>
  <c r="D650" i="1"/>
  <c r="C650" i="1"/>
  <c r="D649" i="1"/>
  <c r="H649" i="1" s="1"/>
  <c r="C649" i="1"/>
  <c r="G648" i="1"/>
  <c r="D648" i="1"/>
  <c r="H648" i="1" s="1"/>
  <c r="C648" i="1"/>
  <c r="G647" i="1"/>
  <c r="D647" i="1"/>
  <c r="H647" i="1" s="1"/>
  <c r="C647" i="1"/>
  <c r="D646" i="1"/>
  <c r="H646" i="1" s="1"/>
  <c r="C646" i="1"/>
  <c r="H645" i="1"/>
  <c r="G645" i="1"/>
  <c r="D645" i="1"/>
  <c r="C645" i="1"/>
  <c r="D636" i="1"/>
  <c r="C636" i="1"/>
  <c r="D635" i="1"/>
  <c r="H635" i="1" s="1"/>
  <c r="C635" i="1"/>
  <c r="G635" i="1" s="1"/>
  <c r="H632" i="1"/>
  <c r="D632" i="1"/>
  <c r="C632" i="1"/>
  <c r="G632" i="1" s="1"/>
  <c r="D631" i="1"/>
  <c r="C631" i="1"/>
  <c r="G631" i="1" s="1"/>
  <c r="D630" i="1"/>
  <c r="C630" i="1"/>
  <c r="H629" i="1"/>
  <c r="D629" i="1"/>
  <c r="C629" i="1"/>
  <c r="G629" i="1" s="1"/>
  <c r="H628" i="1"/>
  <c r="D628" i="1"/>
  <c r="C628" i="1"/>
  <c r="G628" i="1" s="1"/>
  <c r="D627" i="1"/>
  <c r="C627" i="1"/>
  <c r="G627" i="1" s="1"/>
  <c r="D626" i="1"/>
  <c r="C626" i="1"/>
  <c r="H625" i="1"/>
  <c r="D625" i="1"/>
  <c r="C625" i="1"/>
  <c r="G625" i="1" s="1"/>
  <c r="H624" i="1"/>
  <c r="D624" i="1"/>
  <c r="C624" i="1"/>
  <c r="G624" i="1" s="1"/>
  <c r="D623" i="1"/>
  <c r="C623" i="1"/>
  <c r="G623" i="1" s="1"/>
  <c r="D622" i="1"/>
  <c r="C622" i="1"/>
  <c r="H621" i="1"/>
  <c r="D621" i="1"/>
  <c r="C621" i="1"/>
  <c r="G621" i="1" s="1"/>
  <c r="H620" i="1"/>
  <c r="D620" i="1"/>
  <c r="C620" i="1"/>
  <c r="G620" i="1" s="1"/>
  <c r="D619" i="1"/>
  <c r="C619" i="1"/>
  <c r="G619" i="1" s="1"/>
  <c r="D618" i="1"/>
  <c r="C618" i="1"/>
  <c r="H617" i="1"/>
  <c r="D617" i="1"/>
  <c r="C617" i="1"/>
  <c r="G617" i="1" s="1"/>
  <c r="H616" i="1"/>
  <c r="D616" i="1"/>
  <c r="C616" i="1"/>
  <c r="G616" i="1" s="1"/>
  <c r="D615" i="1"/>
  <c r="C615" i="1"/>
  <c r="G615" i="1" s="1"/>
  <c r="D614" i="1"/>
  <c r="C614" i="1"/>
  <c r="H613" i="1"/>
  <c r="D613" i="1"/>
  <c r="C613" i="1"/>
  <c r="G613" i="1" s="1"/>
  <c r="H612" i="1"/>
  <c r="D612" i="1"/>
  <c r="C612" i="1"/>
  <c r="G612" i="1" s="1"/>
  <c r="D611" i="1"/>
  <c r="C611" i="1"/>
  <c r="G611" i="1" s="1"/>
  <c r="D610" i="1"/>
  <c r="C610" i="1"/>
  <c r="H609" i="1"/>
  <c r="D609" i="1"/>
  <c r="C609" i="1"/>
  <c r="G609" i="1" s="1"/>
  <c r="H608" i="1"/>
  <c r="D608" i="1"/>
  <c r="C608" i="1"/>
  <c r="G608" i="1" s="1"/>
  <c r="D607" i="1"/>
  <c r="C607" i="1"/>
  <c r="G607" i="1" s="1"/>
  <c r="D606" i="1"/>
  <c r="C606" i="1"/>
  <c r="H605" i="1"/>
  <c r="D605" i="1"/>
  <c r="C605" i="1"/>
  <c r="G605" i="1" s="1"/>
  <c r="H604" i="1"/>
  <c r="D604" i="1"/>
  <c r="C604" i="1"/>
  <c r="G604" i="1" s="1"/>
  <c r="D603" i="1"/>
  <c r="C603" i="1"/>
  <c r="G603" i="1" s="1"/>
  <c r="D602" i="1"/>
  <c r="C602" i="1"/>
  <c r="H601" i="1"/>
  <c r="D601" i="1"/>
  <c r="C601" i="1"/>
  <c r="G601" i="1" s="1"/>
  <c r="H600" i="1"/>
  <c r="D600" i="1"/>
  <c r="C600" i="1"/>
  <c r="G600" i="1" s="1"/>
  <c r="D599" i="1"/>
  <c r="C599" i="1"/>
  <c r="G599" i="1" s="1"/>
  <c r="D598" i="1"/>
  <c r="C598" i="1"/>
  <c r="H597" i="1"/>
  <c r="D597" i="1"/>
  <c r="C597" i="1"/>
  <c r="G597" i="1" s="1"/>
  <c r="H596" i="1"/>
  <c r="D596" i="1"/>
  <c r="C596" i="1"/>
  <c r="G596" i="1" s="1"/>
  <c r="D595" i="1"/>
  <c r="C595" i="1"/>
  <c r="G595" i="1" s="1"/>
  <c r="D594" i="1"/>
  <c r="C594" i="1"/>
  <c r="H593" i="1"/>
  <c r="D593" i="1"/>
  <c r="C593" i="1"/>
  <c r="G593" i="1" s="1"/>
  <c r="H592" i="1"/>
  <c r="D592" i="1"/>
  <c r="C592" i="1"/>
  <c r="G592" i="1" s="1"/>
  <c r="C591" i="1"/>
  <c r="H590" i="1"/>
  <c r="D590" i="1"/>
  <c r="C590" i="1"/>
  <c r="G590" i="1" s="1"/>
  <c r="H589" i="1"/>
  <c r="D589" i="1"/>
  <c r="C589" i="1"/>
  <c r="G589" i="1" s="1"/>
  <c r="D588" i="1"/>
  <c r="C588" i="1"/>
  <c r="G588" i="1" s="1"/>
  <c r="D587" i="1"/>
  <c r="C587" i="1"/>
  <c r="H586" i="1"/>
  <c r="D586" i="1"/>
  <c r="C586" i="1"/>
  <c r="G586" i="1" s="1"/>
  <c r="H585" i="1"/>
  <c r="D585" i="1"/>
  <c r="C585" i="1"/>
  <c r="G585" i="1" s="1"/>
  <c r="D584" i="1"/>
  <c r="C584" i="1"/>
  <c r="G584" i="1" s="1"/>
  <c r="D583" i="1"/>
  <c r="C583" i="1"/>
  <c r="H582" i="1"/>
  <c r="D582" i="1"/>
  <c r="C582" i="1"/>
  <c r="G582" i="1" s="1"/>
  <c r="H581" i="1"/>
  <c r="D581" i="1"/>
  <c r="C581" i="1"/>
  <c r="G581" i="1" s="1"/>
  <c r="D580" i="1"/>
  <c r="C580" i="1"/>
  <c r="G580" i="1" s="1"/>
  <c r="D579" i="1"/>
  <c r="C579" i="1"/>
  <c r="D577" i="1"/>
  <c r="C577" i="1"/>
  <c r="G577" i="1" s="1"/>
  <c r="D576" i="1"/>
  <c r="C576" i="1"/>
  <c r="H575" i="1"/>
  <c r="D575" i="1"/>
  <c r="C575" i="1"/>
  <c r="G575" i="1" s="1"/>
  <c r="H574" i="1"/>
  <c r="D574" i="1"/>
  <c r="C574" i="1"/>
  <c r="G574" i="1" s="1"/>
  <c r="D573" i="1"/>
  <c r="C573" i="1"/>
  <c r="G573" i="1" s="1"/>
  <c r="D572" i="1"/>
  <c r="C572" i="1"/>
  <c r="H571" i="1"/>
  <c r="D571" i="1"/>
  <c r="C571" i="1"/>
  <c r="G571" i="1" s="1"/>
  <c r="H570" i="1"/>
  <c r="D570" i="1"/>
  <c r="C570" i="1"/>
  <c r="G570" i="1" s="1"/>
  <c r="D569" i="1"/>
  <c r="C569" i="1"/>
  <c r="G569" i="1" s="1"/>
  <c r="D568" i="1"/>
  <c r="C568" i="1"/>
  <c r="H567" i="1"/>
  <c r="D567" i="1"/>
  <c r="C567" i="1"/>
  <c r="G567" i="1" s="1"/>
  <c r="H566" i="1"/>
  <c r="D566" i="1"/>
  <c r="C566" i="1"/>
  <c r="G566" i="1" s="1"/>
  <c r="D565" i="1"/>
  <c r="C565" i="1"/>
  <c r="G565" i="1" s="1"/>
  <c r="D564" i="1"/>
  <c r="C564" i="1"/>
  <c r="H563" i="1"/>
  <c r="D563" i="1"/>
  <c r="C563" i="1"/>
  <c r="G563" i="1" s="1"/>
  <c r="H562" i="1"/>
  <c r="D562" i="1"/>
  <c r="C562" i="1"/>
  <c r="G562" i="1" s="1"/>
  <c r="D561" i="1"/>
  <c r="C561" i="1"/>
  <c r="G561" i="1" s="1"/>
  <c r="D560" i="1"/>
  <c r="C560" i="1"/>
  <c r="H559" i="1"/>
  <c r="D559" i="1"/>
  <c r="C559" i="1"/>
  <c r="G559" i="1" s="1"/>
  <c r="H558" i="1"/>
  <c r="D558" i="1"/>
  <c r="C558" i="1"/>
  <c r="G558" i="1" s="1"/>
  <c r="D557" i="1"/>
  <c r="C557" i="1"/>
  <c r="G557" i="1" s="1"/>
  <c r="D556" i="1"/>
  <c r="C556" i="1"/>
  <c r="H555" i="1"/>
  <c r="D555" i="1"/>
  <c r="C555" i="1"/>
  <c r="G555" i="1" s="1"/>
  <c r="H554" i="1"/>
  <c r="D554" i="1"/>
  <c r="C554" i="1"/>
  <c r="G554" i="1" s="1"/>
  <c r="D553" i="1"/>
  <c r="C553" i="1"/>
  <c r="G553" i="1" s="1"/>
  <c r="D552" i="1"/>
  <c r="C552" i="1"/>
  <c r="H551" i="1"/>
  <c r="D551" i="1"/>
  <c r="C551" i="1"/>
  <c r="G551" i="1" s="1"/>
  <c r="H550" i="1"/>
  <c r="D550" i="1"/>
  <c r="C550" i="1"/>
  <c r="G550" i="1" s="1"/>
  <c r="D549" i="1"/>
  <c r="C549" i="1"/>
  <c r="G549" i="1" s="1"/>
  <c r="D548" i="1"/>
  <c r="C548" i="1"/>
  <c r="H547" i="1"/>
  <c r="D547" i="1"/>
  <c r="C547" i="1"/>
  <c r="G547" i="1" s="1"/>
  <c r="H546" i="1"/>
  <c r="D546" i="1"/>
  <c r="C546" i="1"/>
  <c r="G546" i="1" s="1"/>
  <c r="D545" i="1"/>
  <c r="C545" i="1"/>
  <c r="G545" i="1" s="1"/>
  <c r="D544" i="1"/>
  <c r="C544" i="1"/>
  <c r="H543" i="1"/>
  <c r="D543" i="1"/>
  <c r="C543" i="1"/>
  <c r="G543" i="1" s="1"/>
  <c r="H542" i="1"/>
  <c r="D542" i="1"/>
  <c r="C542" i="1"/>
  <c r="G542" i="1" s="1"/>
  <c r="D541" i="1"/>
  <c r="C541" i="1"/>
  <c r="G541" i="1" s="1"/>
  <c r="D540" i="1"/>
  <c r="C540" i="1"/>
  <c r="H539" i="1"/>
  <c r="D539" i="1"/>
  <c r="C539" i="1"/>
  <c r="G539" i="1" s="1"/>
  <c r="H538" i="1"/>
  <c r="D538" i="1"/>
  <c r="C538" i="1"/>
  <c r="G538" i="1" s="1"/>
  <c r="D537" i="1"/>
  <c r="C537" i="1"/>
  <c r="G537" i="1" s="1"/>
  <c r="D536" i="1"/>
  <c r="C536" i="1"/>
  <c r="H535" i="1"/>
  <c r="D535" i="1"/>
  <c r="C535" i="1"/>
  <c r="G535" i="1" s="1"/>
  <c r="H534" i="1"/>
  <c r="D534" i="1"/>
  <c r="C534" i="1"/>
  <c r="G534" i="1" s="1"/>
  <c r="D533" i="1"/>
  <c r="C533" i="1"/>
  <c r="G533" i="1" s="1"/>
  <c r="D532" i="1"/>
  <c r="C532" i="1"/>
  <c r="H531" i="1"/>
  <c r="D531" i="1"/>
  <c r="C531" i="1"/>
  <c r="G531" i="1" s="1"/>
  <c r="D530" i="1"/>
  <c r="H528" i="1"/>
  <c r="D528" i="1"/>
  <c r="C528" i="1"/>
  <c r="G528" i="1" s="1"/>
  <c r="H527" i="1"/>
  <c r="D527" i="1"/>
  <c r="C527" i="1"/>
  <c r="G527" i="1" s="1"/>
  <c r="D526" i="1"/>
  <c r="C526" i="1"/>
  <c r="G526" i="1" s="1"/>
  <c r="D525" i="1"/>
  <c r="C525" i="1"/>
  <c r="H524" i="1"/>
  <c r="D524" i="1"/>
  <c r="C524" i="1"/>
  <c r="G524" i="1" s="1"/>
  <c r="H523" i="1"/>
  <c r="D523" i="1"/>
  <c r="C523" i="1"/>
  <c r="G523" i="1" s="1"/>
  <c r="D522" i="1"/>
  <c r="C522" i="1"/>
  <c r="G522" i="1" s="1"/>
  <c r="D521" i="1"/>
  <c r="C521" i="1"/>
  <c r="H520" i="1"/>
  <c r="D520" i="1"/>
  <c r="C520" i="1"/>
  <c r="G520" i="1" s="1"/>
  <c r="H519" i="1"/>
  <c r="D519" i="1"/>
  <c r="C519" i="1"/>
  <c r="G519" i="1" s="1"/>
  <c r="D518" i="1"/>
  <c r="C518" i="1"/>
  <c r="G518" i="1" s="1"/>
  <c r="D517" i="1"/>
  <c r="C517" i="1"/>
  <c r="H516" i="1"/>
  <c r="D516" i="1"/>
  <c r="C516" i="1"/>
  <c r="G516" i="1" s="1"/>
  <c r="H515" i="1"/>
  <c r="D515" i="1"/>
  <c r="C515" i="1"/>
  <c r="G515" i="1" s="1"/>
  <c r="D514" i="1"/>
  <c r="C514" i="1"/>
  <c r="G514" i="1" s="1"/>
  <c r="D513" i="1"/>
  <c r="C513" i="1"/>
  <c r="H512" i="1"/>
  <c r="D512" i="1"/>
  <c r="C512" i="1"/>
  <c r="G512" i="1" s="1"/>
  <c r="H511" i="1"/>
  <c r="D511" i="1"/>
  <c r="C511" i="1"/>
  <c r="G511" i="1" s="1"/>
  <c r="D510" i="1"/>
  <c r="C510" i="1"/>
  <c r="G510" i="1" s="1"/>
  <c r="D509" i="1"/>
  <c r="C509" i="1"/>
  <c r="H508" i="1"/>
  <c r="D508" i="1"/>
  <c r="C508" i="1"/>
  <c r="G508" i="1" s="1"/>
  <c r="H507" i="1"/>
  <c r="D507" i="1"/>
  <c r="C507" i="1"/>
  <c r="G507" i="1" s="1"/>
  <c r="D506" i="1"/>
  <c r="C506" i="1"/>
  <c r="G506" i="1" s="1"/>
  <c r="D505" i="1"/>
  <c r="C505" i="1"/>
  <c r="H504" i="1"/>
  <c r="D504" i="1"/>
  <c r="C504" i="1"/>
  <c r="G504" i="1" s="1"/>
  <c r="H503" i="1"/>
  <c r="D503" i="1"/>
  <c r="C503" i="1"/>
  <c r="G503" i="1" s="1"/>
  <c r="D502" i="1"/>
  <c r="C502" i="1"/>
  <c r="G502" i="1" s="1"/>
  <c r="D501" i="1"/>
  <c r="C501" i="1"/>
  <c r="H500" i="1"/>
  <c r="D500" i="1"/>
  <c r="C500" i="1"/>
  <c r="G500" i="1" s="1"/>
  <c r="H499" i="1"/>
  <c r="D499" i="1"/>
  <c r="C499" i="1"/>
  <c r="G499" i="1" s="1"/>
  <c r="D498" i="1"/>
  <c r="C498" i="1"/>
  <c r="G498" i="1" s="1"/>
  <c r="D497" i="1"/>
  <c r="C497" i="1"/>
  <c r="H496" i="1"/>
  <c r="D496" i="1"/>
  <c r="C496" i="1"/>
  <c r="G496" i="1" s="1"/>
  <c r="H495" i="1"/>
  <c r="D495" i="1"/>
  <c r="C495" i="1"/>
  <c r="G495" i="1" s="1"/>
  <c r="D494" i="1"/>
  <c r="C494" i="1"/>
  <c r="G494" i="1" s="1"/>
  <c r="D493" i="1"/>
  <c r="C493" i="1"/>
  <c r="H492" i="1"/>
  <c r="D492" i="1"/>
  <c r="C492" i="1"/>
  <c r="G492" i="1" s="1"/>
  <c r="H491" i="1"/>
  <c r="D491" i="1"/>
  <c r="C491" i="1"/>
  <c r="G491" i="1" s="1"/>
  <c r="D490" i="1"/>
  <c r="C490" i="1"/>
  <c r="G490" i="1" s="1"/>
  <c r="D489" i="1"/>
  <c r="C489" i="1"/>
  <c r="H488" i="1"/>
  <c r="D488" i="1"/>
  <c r="C488" i="1"/>
  <c r="G488" i="1" s="1"/>
  <c r="H487" i="1"/>
  <c r="D487" i="1"/>
  <c r="C487" i="1"/>
  <c r="G487" i="1" s="1"/>
  <c r="D486" i="1"/>
  <c r="C486" i="1"/>
  <c r="G486" i="1" s="1"/>
  <c r="D485" i="1"/>
  <c r="H484" i="1"/>
  <c r="D484" i="1"/>
  <c r="C484" i="1"/>
  <c r="G484" i="1" s="1"/>
  <c r="H483" i="1"/>
  <c r="D483" i="1"/>
  <c r="C483" i="1"/>
  <c r="G483" i="1" s="1"/>
  <c r="D482" i="1"/>
  <c r="C482" i="1"/>
  <c r="G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D424" i="1"/>
  <c r="D423" i="1"/>
  <c r="C423" i="1"/>
  <c r="C422" i="1"/>
  <c r="C421" i="1"/>
  <c r="D416" i="1"/>
  <c r="C416" i="1"/>
  <c r="D415" i="1"/>
  <c r="C415"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G315" i="1"/>
  <c r="D315" i="1"/>
  <c r="C315" i="1"/>
  <c r="H315" i="1" s="1"/>
  <c r="D314" i="1"/>
  <c r="C314" i="1"/>
  <c r="H314" i="1" s="1"/>
  <c r="D313" i="1"/>
  <c r="C313" i="1"/>
  <c r="H313" i="1" s="1"/>
  <c r="G312" i="1"/>
  <c r="D312" i="1"/>
  <c r="C312" i="1"/>
  <c r="H312" i="1" s="1"/>
  <c r="G311" i="1"/>
  <c r="D311" i="1"/>
  <c r="C311" i="1"/>
  <c r="H311" i="1" s="1"/>
  <c r="D310" i="1"/>
  <c r="C310" i="1"/>
  <c r="H310" i="1" s="1"/>
  <c r="D309" i="1"/>
  <c r="C309" i="1"/>
  <c r="H309" i="1" s="1"/>
  <c r="G308" i="1"/>
  <c r="D308" i="1"/>
  <c r="C308" i="1"/>
  <c r="H308" i="1" s="1"/>
  <c r="G307" i="1"/>
  <c r="D307" i="1"/>
  <c r="C307" i="1"/>
  <c r="H307" i="1" s="1"/>
  <c r="D306" i="1"/>
  <c r="C306" i="1"/>
  <c r="H306" i="1" s="1"/>
  <c r="D305" i="1"/>
  <c r="C305" i="1"/>
  <c r="H305" i="1" s="1"/>
  <c r="G304" i="1"/>
  <c r="D304" i="1"/>
  <c r="C304" i="1"/>
  <c r="H304" i="1" s="1"/>
  <c r="D303" i="1"/>
  <c r="D302" i="1"/>
  <c r="C302" i="1"/>
  <c r="H302" i="1" s="1"/>
  <c r="D301" i="1"/>
  <c r="C301" i="1"/>
  <c r="H301" i="1" s="1"/>
  <c r="G300" i="1"/>
  <c r="D300" i="1"/>
  <c r="C300" i="1"/>
  <c r="H300" i="1" s="1"/>
  <c r="D299" i="1"/>
  <c r="G299" i="1" s="1"/>
  <c r="C299"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G272" i="1"/>
  <c r="D272" i="1"/>
  <c r="H272" i="1" s="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D213" i="1"/>
  <c r="H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8" i="1" s="1"/>
  <c r="C198" i="1"/>
  <c r="H197" i="1"/>
  <c r="G197" i="1"/>
  <c r="D197" i="1"/>
  <c r="C197" i="1"/>
  <c r="H196" i="1"/>
  <c r="G196" i="1"/>
  <c r="D196" i="1"/>
  <c r="C196" i="1"/>
  <c r="H195" i="1"/>
  <c r="G195" i="1"/>
  <c r="D195" i="1"/>
  <c r="C195" i="1"/>
  <c r="D194" i="1"/>
  <c r="G194" i="1" s="1"/>
  <c r="C194" i="1"/>
  <c r="H193" i="1"/>
  <c r="G193" i="1"/>
  <c r="D193" i="1"/>
  <c r="C193" i="1"/>
  <c r="H192" i="1"/>
  <c r="G192" i="1"/>
  <c r="D192" i="1"/>
  <c r="C192" i="1"/>
  <c r="H191" i="1"/>
  <c r="G191" i="1"/>
  <c r="D191" i="1"/>
  <c r="C191"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G183" i="1" s="1"/>
  <c r="C183" i="1"/>
  <c r="D182" i="1"/>
  <c r="G182" i="1" s="1"/>
  <c r="C182" i="1"/>
  <c r="D181" i="1"/>
  <c r="G181" i="1" s="1"/>
  <c r="C181" i="1"/>
  <c r="H180" i="1"/>
  <c r="G180" i="1"/>
  <c r="D180" i="1"/>
  <c r="C180" i="1"/>
  <c r="H179" i="1"/>
  <c r="G179" i="1"/>
  <c r="D179" i="1"/>
  <c r="C179" i="1"/>
  <c r="D178" i="1"/>
  <c r="G178" i="1" s="1"/>
  <c r="C178" i="1"/>
  <c r="H177" i="1"/>
  <c r="G177" i="1"/>
  <c r="D177" i="1"/>
  <c r="C177" i="1"/>
  <c r="H176" i="1"/>
  <c r="G176" i="1"/>
  <c r="D176" i="1"/>
  <c r="C176" i="1"/>
  <c r="G175" i="1"/>
  <c r="D175" i="1"/>
  <c r="H175" i="1" s="1"/>
  <c r="C175" i="1"/>
  <c r="C174" i="1"/>
  <c r="H173" i="1"/>
  <c r="G173" i="1"/>
  <c r="D173" i="1"/>
  <c r="C173" i="1"/>
  <c r="H172" i="1"/>
  <c r="G172" i="1"/>
  <c r="D172" i="1"/>
  <c r="C172" i="1"/>
  <c r="G171" i="1"/>
  <c r="D171" i="1"/>
  <c r="H171" i="1" s="1"/>
  <c r="C171" i="1"/>
  <c r="H170" i="1"/>
  <c r="G170" i="1"/>
  <c r="D170" i="1"/>
  <c r="C170" i="1"/>
  <c r="G169" i="1"/>
  <c r="D169" i="1"/>
  <c r="H169" i="1" s="1"/>
  <c r="C169" i="1"/>
  <c r="D168" i="1"/>
  <c r="H168" i="1" s="1"/>
  <c r="C168" i="1"/>
  <c r="D167" i="1"/>
  <c r="H167" i="1" s="1"/>
  <c r="C167" i="1"/>
  <c r="D166" i="1"/>
  <c r="H166" i="1" s="1"/>
  <c r="C166" i="1"/>
  <c r="H165" i="1"/>
  <c r="G165" i="1"/>
  <c r="D165" i="1"/>
  <c r="C165" i="1"/>
  <c r="H164" i="1"/>
  <c r="G164" i="1"/>
  <c r="D164" i="1"/>
  <c r="C164" i="1"/>
  <c r="H163" i="1"/>
  <c r="G163" i="1"/>
  <c r="D163" i="1"/>
  <c r="C163" i="1"/>
  <c r="D162" i="1"/>
  <c r="H162" i="1" s="1"/>
  <c r="C162" i="1"/>
  <c r="D161" i="1"/>
  <c r="H161" i="1" s="1"/>
  <c r="C161" i="1"/>
  <c r="C160" i="1"/>
  <c r="H159" i="1"/>
  <c r="G159" i="1"/>
  <c r="D159" i="1"/>
  <c r="C159" i="1"/>
  <c r="G158" i="1"/>
  <c r="D158" i="1"/>
  <c r="H158" i="1" s="1"/>
  <c r="C158" i="1"/>
  <c r="H157" i="1"/>
  <c r="G157" i="1"/>
  <c r="D157" i="1"/>
  <c r="C157" i="1"/>
  <c r="C156" i="1"/>
  <c r="H155" i="1"/>
  <c r="G155" i="1"/>
  <c r="D155" i="1"/>
  <c r="C155" i="1"/>
  <c r="G154" i="1"/>
  <c r="D154" i="1"/>
  <c r="H154" i="1" s="1"/>
  <c r="C154" i="1"/>
  <c r="H153" i="1"/>
  <c r="G153" i="1"/>
  <c r="D153" i="1"/>
  <c r="C153" i="1"/>
  <c r="H152" i="1"/>
  <c r="G152" i="1"/>
  <c r="D152" i="1"/>
  <c r="C152" i="1"/>
  <c r="D151" i="1"/>
  <c r="H151" i="1" s="1"/>
  <c r="C151" i="1"/>
  <c r="D150" i="1"/>
  <c r="H150" i="1" s="1"/>
  <c r="C150" i="1"/>
  <c r="G147" i="1"/>
  <c r="D147" i="1"/>
  <c r="C147" i="1"/>
  <c r="H147" i="1" s="1"/>
  <c r="G146" i="1"/>
  <c r="D146" i="1"/>
  <c r="C146" i="1"/>
  <c r="H146" i="1" s="1"/>
  <c r="D145" i="1"/>
  <c r="C145" i="1"/>
  <c r="H145" i="1" s="1"/>
  <c r="D144" i="1"/>
  <c r="C144" i="1"/>
  <c r="H144" i="1" s="1"/>
  <c r="G143" i="1"/>
  <c r="D143" i="1"/>
  <c r="C143" i="1"/>
  <c r="H143" i="1" s="1"/>
  <c r="G142" i="1"/>
  <c r="D142" i="1"/>
  <c r="C142" i="1"/>
  <c r="H142" i="1" s="1"/>
  <c r="D141" i="1"/>
  <c r="C141" i="1"/>
  <c r="H141" i="1" s="1"/>
  <c r="D140" i="1"/>
  <c r="C140" i="1"/>
  <c r="H140" i="1" s="1"/>
  <c r="G139" i="1"/>
  <c r="D139" i="1"/>
  <c r="C139" i="1"/>
  <c r="H139" i="1" s="1"/>
  <c r="G138" i="1"/>
  <c r="D138" i="1"/>
  <c r="C138" i="1"/>
  <c r="H138" i="1" s="1"/>
  <c r="D137" i="1"/>
  <c r="C137" i="1"/>
  <c r="H137" i="1" s="1"/>
  <c r="D136" i="1"/>
  <c r="C136" i="1"/>
  <c r="H136" i="1" s="1"/>
  <c r="G135" i="1"/>
  <c r="D135" i="1"/>
  <c r="C135" i="1"/>
  <c r="H135" i="1" s="1"/>
  <c r="G134" i="1"/>
  <c r="D134" i="1"/>
  <c r="C134" i="1"/>
  <c r="H134" i="1" s="1"/>
  <c r="D133" i="1"/>
  <c r="C133" i="1"/>
  <c r="D132" i="1"/>
  <c r="C132" i="1"/>
  <c r="C131" i="1"/>
  <c r="C130" i="1"/>
  <c r="D129" i="1"/>
  <c r="C129" i="1"/>
  <c r="G129" i="1" s="1"/>
  <c r="H128" i="1"/>
  <c r="D128" i="1"/>
  <c r="C128" i="1"/>
  <c r="G128" i="1" s="1"/>
  <c r="H127" i="1"/>
  <c r="D127" i="1"/>
  <c r="C127" i="1"/>
  <c r="G127" i="1" s="1"/>
  <c r="D126" i="1"/>
  <c r="C126" i="1"/>
  <c r="G126" i="1" s="1"/>
  <c r="D125" i="1"/>
  <c r="C125" i="1"/>
  <c r="G125" i="1" s="1"/>
  <c r="H124" i="1"/>
  <c r="D124" i="1"/>
  <c r="C124" i="1"/>
  <c r="G124" i="1" s="1"/>
  <c r="H123" i="1"/>
  <c r="D123" i="1"/>
  <c r="C123" i="1"/>
  <c r="G123" i="1" s="1"/>
  <c r="D122" i="1"/>
  <c r="C122" i="1"/>
  <c r="G122" i="1" s="1"/>
  <c r="D121" i="1"/>
  <c r="H120" i="1"/>
  <c r="D120" i="1"/>
  <c r="C120" i="1"/>
  <c r="G120" i="1" s="1"/>
  <c r="H119" i="1"/>
  <c r="D119" i="1"/>
  <c r="C119" i="1"/>
  <c r="G119" i="1" s="1"/>
  <c r="D118" i="1"/>
  <c r="C118" i="1"/>
  <c r="G118" i="1" s="1"/>
  <c r="D117" i="1"/>
  <c r="C117" i="1"/>
  <c r="G117" i="1" s="1"/>
  <c r="H116" i="1"/>
  <c r="D116" i="1"/>
  <c r="C116" i="1"/>
  <c r="G116" i="1" s="1"/>
  <c r="H115" i="1"/>
  <c r="D115" i="1"/>
  <c r="C115" i="1"/>
  <c r="G115" i="1" s="1"/>
  <c r="D114" i="1"/>
  <c r="C114" i="1"/>
  <c r="G114" i="1" s="1"/>
  <c r="D113" i="1"/>
  <c r="C113" i="1"/>
  <c r="G113" i="1" s="1"/>
  <c r="H112" i="1"/>
  <c r="D112" i="1"/>
  <c r="C112" i="1"/>
  <c r="G112" i="1" s="1"/>
  <c r="H111" i="1"/>
  <c r="D111" i="1"/>
  <c r="C111" i="1"/>
  <c r="G111" i="1" s="1"/>
  <c r="H110" i="1"/>
  <c r="D110" i="1"/>
  <c r="C110" i="1"/>
  <c r="G110" i="1" s="1"/>
  <c r="H109" i="1"/>
  <c r="D109" i="1"/>
  <c r="C109" i="1"/>
  <c r="G109" i="1" s="1"/>
  <c r="H108" i="1"/>
  <c r="D108" i="1"/>
  <c r="C108" i="1"/>
  <c r="G108" i="1" s="1"/>
  <c r="H107" i="1"/>
  <c r="D107" i="1"/>
  <c r="C107" i="1"/>
  <c r="G107" i="1" s="1"/>
  <c r="H106" i="1"/>
  <c r="D106" i="1"/>
  <c r="C106" i="1"/>
  <c r="G106" i="1" s="1"/>
  <c r="H105" i="1"/>
  <c r="D105" i="1"/>
  <c r="C105" i="1"/>
  <c r="G105" i="1" s="1"/>
  <c r="H104" i="1"/>
  <c r="D104" i="1"/>
  <c r="C104" i="1"/>
  <c r="G104" i="1" s="1"/>
  <c r="H103" i="1"/>
  <c r="D103" i="1"/>
  <c r="C103" i="1"/>
  <c r="G103" i="1" s="1"/>
  <c r="H102" i="1"/>
  <c r="D102" i="1"/>
  <c r="C102" i="1"/>
  <c r="G102" i="1" s="1"/>
  <c r="H101" i="1"/>
  <c r="D101" i="1"/>
  <c r="C101" i="1"/>
  <c r="G101" i="1" s="1"/>
  <c r="H100" i="1"/>
  <c r="D100" i="1"/>
  <c r="C100" i="1"/>
  <c r="G100" i="1" s="1"/>
  <c r="H99" i="1"/>
  <c r="D99" i="1"/>
  <c r="C99" i="1"/>
  <c r="G99" i="1" s="1"/>
  <c r="H98" i="1"/>
  <c r="D98" i="1"/>
  <c r="C98" i="1"/>
  <c r="G98" i="1" s="1"/>
  <c r="H97" i="1"/>
  <c r="D97" i="1"/>
  <c r="C97" i="1"/>
  <c r="G97" i="1" s="1"/>
  <c r="H96" i="1"/>
  <c r="D96" i="1"/>
  <c r="C96" i="1"/>
  <c r="G96" i="1" s="1"/>
  <c r="H95" i="1"/>
  <c r="D95" i="1"/>
  <c r="C95" i="1"/>
  <c r="G95" i="1" s="1"/>
  <c r="H94" i="1"/>
  <c r="D94" i="1"/>
  <c r="C94" i="1"/>
  <c r="G94" i="1" s="1"/>
  <c r="H93" i="1"/>
  <c r="D93" i="1"/>
  <c r="C93" i="1"/>
  <c r="G93" i="1" s="1"/>
  <c r="H92" i="1"/>
  <c r="D92" i="1"/>
  <c r="C92" i="1"/>
  <c r="G92" i="1" s="1"/>
  <c r="H91" i="1"/>
  <c r="D91" i="1"/>
  <c r="C91" i="1"/>
  <c r="G91" i="1" s="1"/>
  <c r="H90" i="1"/>
  <c r="D90" i="1"/>
  <c r="C90" i="1"/>
  <c r="G90" i="1" s="1"/>
  <c r="H89" i="1"/>
  <c r="D89" i="1"/>
  <c r="C89" i="1"/>
  <c r="G89" i="1" s="1"/>
  <c r="H88" i="1"/>
  <c r="D88" i="1"/>
  <c r="C88" i="1"/>
  <c r="G88" i="1" s="1"/>
  <c r="H87" i="1"/>
  <c r="D87" i="1"/>
  <c r="C87" i="1"/>
  <c r="G87" i="1" s="1"/>
  <c r="H86" i="1"/>
  <c r="D86" i="1"/>
  <c r="C86" i="1"/>
  <c r="G86" i="1" s="1"/>
  <c r="H85" i="1"/>
  <c r="D85" i="1"/>
  <c r="C85" i="1"/>
  <c r="G85" i="1" s="1"/>
  <c r="H84" i="1"/>
  <c r="D84" i="1"/>
  <c r="C84" i="1"/>
  <c r="G84" i="1" s="1"/>
  <c r="H83" i="1"/>
  <c r="D83" i="1"/>
  <c r="C83" i="1"/>
  <c r="G83" i="1" s="1"/>
  <c r="H82" i="1"/>
  <c r="D82" i="1"/>
  <c r="C82" i="1"/>
  <c r="G82" i="1" s="1"/>
  <c r="H81" i="1"/>
  <c r="D81" i="1"/>
  <c r="C81" i="1"/>
  <c r="G81" i="1" s="1"/>
  <c r="H80" i="1"/>
  <c r="D80" i="1"/>
  <c r="C80" i="1"/>
  <c r="G80" i="1" s="1"/>
  <c r="C79" i="1"/>
  <c r="C78" i="1"/>
  <c r="H77" i="1"/>
  <c r="D77" i="1"/>
  <c r="C77" i="1"/>
  <c r="G77" i="1" s="1"/>
  <c r="H76" i="1"/>
  <c r="D76" i="1"/>
  <c r="C76" i="1"/>
  <c r="G76" i="1" s="1"/>
  <c r="H75" i="1"/>
  <c r="D75" i="1"/>
  <c r="C75" i="1"/>
  <c r="G75" i="1" s="1"/>
  <c r="H74" i="1"/>
  <c r="D74" i="1"/>
  <c r="C74" i="1"/>
  <c r="G74" i="1" s="1"/>
  <c r="H73" i="1"/>
  <c r="D73" i="1"/>
  <c r="C73" i="1"/>
  <c r="G73" i="1" s="1"/>
  <c r="H72" i="1"/>
  <c r="D72" i="1"/>
  <c r="C72" i="1"/>
  <c r="G72" i="1" s="1"/>
  <c r="H71" i="1"/>
  <c r="D71" i="1"/>
  <c r="C71" i="1"/>
  <c r="G71" i="1" s="1"/>
  <c r="H70" i="1"/>
  <c r="D70" i="1"/>
  <c r="C70" i="1"/>
  <c r="G70" i="1" s="1"/>
  <c r="H69" i="1"/>
  <c r="D69" i="1"/>
  <c r="C69" i="1"/>
  <c r="G69" i="1" s="1"/>
  <c r="H68" i="1"/>
  <c r="D68" i="1"/>
  <c r="C68" i="1"/>
  <c r="G68" i="1" s="1"/>
  <c r="H67" i="1"/>
  <c r="D67" i="1"/>
  <c r="C67" i="1"/>
  <c r="G67" i="1" s="1"/>
  <c r="H66" i="1"/>
  <c r="D66" i="1"/>
  <c r="C66" i="1"/>
  <c r="G66" i="1" s="1"/>
  <c r="H65" i="1"/>
  <c r="D65" i="1"/>
  <c r="C65" i="1"/>
  <c r="H64" i="1"/>
  <c r="D64" i="1"/>
  <c r="C64" i="1"/>
  <c r="H63" i="1"/>
  <c r="D63" i="1"/>
  <c r="C63" i="1"/>
  <c r="G63" i="1" s="1"/>
  <c r="H62" i="1"/>
  <c r="D62" i="1"/>
  <c r="C62" i="1"/>
  <c r="G62" i="1" s="1"/>
  <c r="H61" i="1"/>
  <c r="D61" i="1"/>
  <c r="C61" i="1"/>
  <c r="G61" i="1" s="1"/>
  <c r="H60" i="1"/>
  <c r="D60" i="1"/>
  <c r="C60" i="1"/>
  <c r="G60" i="1" s="1"/>
  <c r="H59" i="1"/>
  <c r="D59" i="1"/>
  <c r="C59" i="1"/>
  <c r="G59" i="1" s="1"/>
  <c r="H58" i="1"/>
  <c r="D58" i="1"/>
  <c r="C58" i="1"/>
  <c r="G58" i="1" s="1"/>
  <c r="H57" i="1"/>
  <c r="D57" i="1"/>
  <c r="C57" i="1"/>
  <c r="G57" i="1" s="1"/>
  <c r="H56" i="1"/>
  <c r="D56" i="1"/>
  <c r="C56" i="1"/>
  <c r="G56" i="1" s="1"/>
  <c r="H55" i="1"/>
  <c r="D55" i="1"/>
  <c r="C55" i="1"/>
  <c r="G55" i="1" s="1"/>
  <c r="H54" i="1"/>
  <c r="D54" i="1"/>
  <c r="C54" i="1"/>
  <c r="G54" i="1" s="1"/>
  <c r="H53" i="1"/>
  <c r="D53" i="1"/>
  <c r="C53" i="1"/>
  <c r="G53" i="1" s="1"/>
  <c r="H52" i="1"/>
  <c r="D52" i="1"/>
  <c r="C52" i="1"/>
  <c r="G52" i="1" s="1"/>
  <c r="H51" i="1"/>
  <c r="D51" i="1"/>
  <c r="C51" i="1"/>
  <c r="G51" i="1" s="1"/>
  <c r="H50" i="1"/>
  <c r="D50" i="1"/>
  <c r="C50" i="1"/>
  <c r="G50" i="1" s="1"/>
  <c r="H49" i="1"/>
  <c r="D49" i="1"/>
  <c r="C49" i="1"/>
  <c r="G49" i="1" s="1"/>
  <c r="H48" i="1"/>
  <c r="D48" i="1"/>
  <c r="C48" i="1"/>
  <c r="G48" i="1" s="1"/>
  <c r="H47" i="1"/>
  <c r="D47" i="1"/>
  <c r="C47" i="1"/>
  <c r="G47" i="1" s="1"/>
  <c r="H46" i="1"/>
  <c r="D46" i="1"/>
  <c r="C46" i="1"/>
  <c r="G46" i="1" s="1"/>
  <c r="D45" i="1"/>
  <c r="H44" i="1"/>
  <c r="D44" i="1"/>
  <c r="C44" i="1"/>
  <c r="G44" i="1" s="1"/>
  <c r="H43" i="1"/>
  <c r="D43" i="1"/>
  <c r="C43" i="1"/>
  <c r="G43" i="1" s="1"/>
  <c r="H42" i="1"/>
  <c r="D42" i="1"/>
  <c r="C42" i="1"/>
  <c r="G42" i="1" s="1"/>
  <c r="H41" i="1"/>
  <c r="D41" i="1"/>
  <c r="C41" i="1"/>
  <c r="G41" i="1" s="1"/>
  <c r="H40" i="1"/>
  <c r="D40" i="1"/>
  <c r="C40" i="1"/>
  <c r="G40" i="1" s="1"/>
  <c r="H39" i="1"/>
  <c r="D39" i="1"/>
  <c r="C39" i="1"/>
  <c r="G39" i="1" s="1"/>
  <c r="H38" i="1"/>
  <c r="D38" i="1"/>
  <c r="C38" i="1"/>
  <c r="G38" i="1" s="1"/>
  <c r="H37" i="1"/>
  <c r="D37" i="1"/>
  <c r="C37" i="1"/>
  <c r="G37" i="1" s="1"/>
  <c r="H36" i="1"/>
  <c r="D36" i="1"/>
  <c r="C36" i="1"/>
  <c r="G36" i="1" s="1"/>
  <c r="H35" i="1"/>
  <c r="D35" i="1"/>
  <c r="C35" i="1"/>
  <c r="G35" i="1" s="1"/>
  <c r="H34" i="1"/>
  <c r="D34" i="1"/>
  <c r="C34" i="1"/>
  <c r="G34" i="1" s="1"/>
  <c r="H33" i="1"/>
  <c r="D33" i="1"/>
  <c r="C33" i="1"/>
  <c r="G33" i="1" s="1"/>
  <c r="H32" i="1"/>
  <c r="D32" i="1"/>
  <c r="C32" i="1"/>
  <c r="G32" i="1" s="1"/>
  <c r="H31" i="1"/>
  <c r="D31" i="1"/>
  <c r="C31" i="1"/>
  <c r="G31" i="1" s="1"/>
  <c r="H30" i="1"/>
  <c r="D30" i="1"/>
  <c r="C30" i="1"/>
  <c r="G30" i="1" s="1"/>
  <c r="H29" i="1"/>
  <c r="D29" i="1"/>
  <c r="C29" i="1"/>
  <c r="G29" i="1" s="1"/>
  <c r="H28" i="1"/>
  <c r="D28" i="1"/>
  <c r="C28" i="1"/>
  <c r="G28" i="1" s="1"/>
  <c r="H27" i="1"/>
  <c r="D27" i="1"/>
  <c r="C27" i="1"/>
  <c r="G27" i="1" s="1"/>
  <c r="H26" i="1"/>
  <c r="D26" i="1"/>
  <c r="C26" i="1"/>
  <c r="G26" i="1" s="1"/>
  <c r="H25" i="1"/>
  <c r="D25" i="1"/>
  <c r="C25" i="1"/>
  <c r="G25" i="1" s="1"/>
  <c r="H24" i="1"/>
  <c r="D24" i="1"/>
  <c r="C24" i="1"/>
  <c r="G24" i="1" s="1"/>
  <c r="H23" i="1"/>
  <c r="D23" i="1"/>
  <c r="C23" i="1"/>
  <c r="G23" i="1" s="1"/>
  <c r="H22" i="1"/>
  <c r="D22" i="1"/>
  <c r="C22" i="1"/>
  <c r="G22" i="1" s="1"/>
  <c r="H21" i="1"/>
  <c r="D21" i="1"/>
  <c r="C21" i="1"/>
  <c r="G21" i="1" s="1"/>
  <c r="H20" i="1"/>
  <c r="D20" i="1"/>
  <c r="C20" i="1"/>
  <c r="G20" i="1" s="1"/>
  <c r="H19" i="1"/>
  <c r="D19" i="1"/>
  <c r="C19" i="1"/>
  <c r="G19" i="1" s="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H4" i="1"/>
  <c r="D4" i="1"/>
  <c r="C4" i="1"/>
  <c r="G4" i="1" s="1"/>
  <c r="D3" i="1"/>
  <c r="H1658" i="1" l="1"/>
  <c r="D51" i="8"/>
  <c r="C1627" i="1" s="1"/>
  <c r="G1627" i="1" s="1"/>
  <c r="G1633" i="1"/>
  <c r="H1634" i="1"/>
  <c r="H1682" i="1"/>
  <c r="I41" i="3"/>
  <c r="G1585" i="1"/>
  <c r="G1612" i="1"/>
  <c r="G1592" i="1"/>
  <c r="G1606" i="1"/>
  <c r="G1605" i="1"/>
  <c r="G1601" i="1"/>
  <c r="C1603" i="1"/>
  <c r="G1603" i="1" s="1"/>
  <c r="G1600" i="1"/>
  <c r="C1584" i="1"/>
  <c r="H1584" i="1" s="1"/>
  <c r="H1582" i="1"/>
  <c r="G1582" i="1"/>
  <c r="E325" i="9"/>
  <c r="B325" i="9" s="1"/>
  <c r="E310" i="9"/>
  <c r="B310" i="9" s="1"/>
  <c r="E307" i="9"/>
  <c r="B307" i="9" s="1"/>
  <c r="E311" i="9"/>
  <c r="B311" i="9" s="1"/>
  <c r="E319" i="9"/>
  <c r="B319" i="9" s="1"/>
  <c r="H737" i="1"/>
  <c r="H676" i="1"/>
  <c r="B296" i="9"/>
  <c r="G646" i="1"/>
  <c r="G649" i="1"/>
  <c r="H298" i="1"/>
  <c r="E647" i="4"/>
  <c r="D641" i="1" s="1"/>
  <c r="E294" i="9"/>
  <c r="B294" i="9" s="1"/>
  <c r="H299" i="1"/>
  <c r="D421" i="1"/>
  <c r="G421" i="1" s="1"/>
  <c r="E648" i="4"/>
  <c r="D642" i="1" s="1"/>
  <c r="G198" i="1"/>
  <c r="G212" i="1"/>
  <c r="G213" i="1"/>
  <c r="F202" i="4"/>
  <c r="F216" i="4"/>
  <c r="F244" i="9"/>
  <c r="B244" i="9" s="1"/>
  <c r="H190" i="1"/>
  <c r="H194" i="1"/>
  <c r="H183" i="1"/>
  <c r="H182" i="1"/>
  <c r="H181" i="1"/>
  <c r="E52" i="9"/>
  <c r="B52" i="9" s="1"/>
  <c r="H178" i="1"/>
  <c r="D174" i="1"/>
  <c r="G168" i="1"/>
  <c r="G166" i="1"/>
  <c r="G167" i="1"/>
  <c r="F170" i="4"/>
  <c r="G161" i="1"/>
  <c r="G162" i="1"/>
  <c r="E164" i="4"/>
  <c r="D160" i="1" s="1"/>
  <c r="H156" i="1"/>
  <c r="G156" i="1"/>
  <c r="E153" i="4"/>
  <c r="D149" i="1" s="1"/>
  <c r="F160" i="4"/>
  <c r="F237" i="9"/>
  <c r="B237" i="9" s="1"/>
  <c r="G150" i="1"/>
  <c r="G151" i="1"/>
  <c r="H133" i="1"/>
  <c r="D131" i="1"/>
  <c r="G131" i="1" s="1"/>
  <c r="H132" i="1"/>
  <c r="G79" i="1"/>
  <c r="F82" i="4"/>
  <c r="E82" i="4"/>
  <c r="D78" i="1" s="1"/>
  <c r="H78" i="1" s="1"/>
  <c r="G65" i="1"/>
  <c r="G64" i="1"/>
  <c r="E37" i="9"/>
  <c r="B37" i="9" s="1"/>
  <c r="E326" i="9"/>
  <c r="B326" i="9" s="1"/>
  <c r="H415" i="1"/>
  <c r="G415" i="1"/>
  <c r="H428" i="1"/>
  <c r="G428" i="1"/>
  <c r="H432" i="1"/>
  <c r="G432" i="1"/>
  <c r="H436" i="1"/>
  <c r="G436" i="1"/>
  <c r="H440" i="1"/>
  <c r="G440" i="1"/>
  <c r="H444" i="1"/>
  <c r="G444" i="1"/>
  <c r="H448" i="1"/>
  <c r="G448" i="1"/>
  <c r="H452" i="1"/>
  <c r="G452" i="1"/>
  <c r="H456" i="1"/>
  <c r="G456" i="1"/>
  <c r="H460" i="1"/>
  <c r="G460" i="1"/>
  <c r="G606" i="1"/>
  <c r="H606" i="1"/>
  <c r="G614" i="1"/>
  <c r="H614" i="1"/>
  <c r="G622" i="1"/>
  <c r="H622" i="1"/>
  <c r="G630" i="1"/>
  <c r="H630" i="1"/>
  <c r="G497" i="1"/>
  <c r="H497" i="1"/>
  <c r="G505" i="1"/>
  <c r="H505" i="1"/>
  <c r="G513" i="1"/>
  <c r="H513" i="1"/>
  <c r="G521" i="1"/>
  <c r="H521" i="1"/>
  <c r="G544" i="1"/>
  <c r="H544" i="1"/>
  <c r="H114" i="1"/>
  <c r="H118" i="1"/>
  <c r="H122" i="1"/>
  <c r="G137" i="1"/>
  <c r="G145" i="1"/>
  <c r="G298" i="1"/>
  <c r="G302" i="1"/>
  <c r="G306" i="1"/>
  <c r="G310" i="1"/>
  <c r="G314" i="1"/>
  <c r="H414" i="1"/>
  <c r="G414" i="1"/>
  <c r="H416" i="1"/>
  <c r="G416" i="1"/>
  <c r="H421" i="1"/>
  <c r="H423" i="1"/>
  <c r="G423"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461" i="1"/>
  <c r="G461" i="1"/>
  <c r="G594" i="1"/>
  <c r="H594" i="1"/>
  <c r="G602" i="1"/>
  <c r="H602" i="1"/>
  <c r="G610" i="1"/>
  <c r="H610" i="1"/>
  <c r="G618" i="1"/>
  <c r="H618" i="1"/>
  <c r="G626" i="1"/>
  <c r="H626" i="1"/>
  <c r="H422" i="1"/>
  <c r="G422" i="1"/>
  <c r="H426" i="1"/>
  <c r="G426" i="1"/>
  <c r="H430" i="1"/>
  <c r="G430" i="1"/>
  <c r="H434" i="1"/>
  <c r="G434" i="1"/>
  <c r="H438" i="1"/>
  <c r="G438" i="1"/>
  <c r="H442" i="1"/>
  <c r="G442" i="1"/>
  <c r="H446" i="1"/>
  <c r="G446" i="1"/>
  <c r="H450" i="1"/>
  <c r="G450" i="1"/>
  <c r="H454" i="1"/>
  <c r="G454" i="1"/>
  <c r="H458" i="1"/>
  <c r="G458" i="1"/>
  <c r="H462" i="1"/>
  <c r="G462" i="1"/>
  <c r="G598" i="1"/>
  <c r="H598" i="1"/>
  <c r="G489" i="1"/>
  <c r="H489" i="1"/>
  <c r="G536" i="1"/>
  <c r="H536" i="1"/>
  <c r="G552" i="1"/>
  <c r="H552" i="1"/>
  <c r="G560" i="1"/>
  <c r="H560" i="1"/>
  <c r="G568" i="1"/>
  <c r="H568" i="1"/>
  <c r="G576" i="1"/>
  <c r="H576" i="1"/>
  <c r="G579" i="1"/>
  <c r="H579" i="1"/>
  <c r="G587" i="1"/>
  <c r="H587" i="1"/>
  <c r="H126" i="1"/>
  <c r="G133" i="1"/>
  <c r="G141" i="1"/>
  <c r="H113" i="1"/>
  <c r="H117" i="1"/>
  <c r="H125" i="1"/>
  <c r="H129" i="1"/>
  <c r="G132" i="1"/>
  <c r="G136" i="1"/>
  <c r="G140" i="1"/>
  <c r="G144" i="1"/>
  <c r="G301" i="1"/>
  <c r="G305" i="1"/>
  <c r="G309" i="1"/>
  <c r="G313" i="1"/>
  <c r="G493" i="1"/>
  <c r="H493" i="1"/>
  <c r="G501" i="1"/>
  <c r="H501" i="1"/>
  <c r="G509" i="1"/>
  <c r="H509" i="1"/>
  <c r="G517" i="1"/>
  <c r="H517" i="1"/>
  <c r="G525" i="1"/>
  <c r="H525" i="1"/>
  <c r="G532" i="1"/>
  <c r="H532" i="1"/>
  <c r="G540" i="1"/>
  <c r="H540" i="1"/>
  <c r="G548" i="1"/>
  <c r="H548" i="1"/>
  <c r="G556" i="1"/>
  <c r="H556" i="1"/>
  <c r="G564" i="1"/>
  <c r="H564" i="1"/>
  <c r="G572" i="1"/>
  <c r="H572" i="1"/>
  <c r="G583" i="1"/>
  <c r="H583" i="1"/>
  <c r="G591" i="1"/>
  <c r="G636" i="1"/>
  <c r="H636" i="1"/>
  <c r="G463" i="1"/>
  <c r="G464" i="1"/>
  <c r="G465" i="1"/>
  <c r="G466" i="1"/>
  <c r="G467" i="1"/>
  <c r="G468" i="1"/>
  <c r="G469" i="1"/>
  <c r="G470" i="1"/>
  <c r="G471" i="1"/>
  <c r="G472" i="1"/>
  <c r="G474" i="1"/>
  <c r="G475" i="1"/>
  <c r="G476" i="1"/>
  <c r="G477" i="1"/>
  <c r="G478" i="1"/>
  <c r="G479" i="1"/>
  <c r="G480" i="1"/>
  <c r="G481" i="1"/>
  <c r="H482" i="1"/>
  <c r="H486" i="1"/>
  <c r="H490" i="1"/>
  <c r="H494" i="1"/>
  <c r="H498" i="1"/>
  <c r="H502" i="1"/>
  <c r="H506" i="1"/>
  <c r="H510" i="1"/>
  <c r="H514" i="1"/>
  <c r="H518" i="1"/>
  <c r="H522" i="1"/>
  <c r="H526" i="1"/>
  <c r="H533" i="1"/>
  <c r="H537" i="1"/>
  <c r="H541" i="1"/>
  <c r="H545" i="1"/>
  <c r="H549" i="1"/>
  <c r="H553" i="1"/>
  <c r="H557" i="1"/>
  <c r="H561" i="1"/>
  <c r="H565" i="1"/>
  <c r="H569" i="1"/>
  <c r="H573" i="1"/>
  <c r="H577" i="1"/>
  <c r="H580" i="1"/>
  <c r="H584" i="1"/>
  <c r="H588" i="1"/>
  <c r="H595" i="1"/>
  <c r="H599" i="1"/>
  <c r="H603" i="1"/>
  <c r="H607" i="1"/>
  <c r="H611" i="1"/>
  <c r="H615" i="1"/>
  <c r="H619" i="1"/>
  <c r="H623" i="1"/>
  <c r="H627" i="1"/>
  <c r="H631" i="1"/>
  <c r="I1549" i="1"/>
  <c r="I1559" i="1"/>
  <c r="I1564" i="1"/>
  <c r="F361" i="4"/>
  <c r="D360" i="4"/>
  <c r="E360" i="4"/>
  <c r="I1547" i="1"/>
  <c r="I1557" i="1"/>
  <c r="I1579" i="1"/>
  <c r="F309" i="4"/>
  <c r="D308" i="4"/>
  <c r="F647" i="4"/>
  <c r="C641" i="1"/>
  <c r="H1541" i="1"/>
  <c r="I1541" i="1" s="1"/>
  <c r="H1543" i="1"/>
  <c r="I1543" i="1" s="1"/>
  <c r="H1545" i="1"/>
  <c r="I1545" i="1" s="1"/>
  <c r="G1548" i="1"/>
  <c r="G1550" i="1"/>
  <c r="G1552" i="1"/>
  <c r="I1552" i="1" s="1"/>
  <c r="G1554" i="1"/>
  <c r="G1555" i="1"/>
  <c r="G1556" i="1"/>
  <c r="G1558" i="1"/>
  <c r="G1560" i="1"/>
  <c r="G1562" i="1"/>
  <c r="G1563" i="1"/>
  <c r="G1565" i="1"/>
  <c r="I1565" i="1" s="1"/>
  <c r="G1567" i="1"/>
  <c r="G1569" i="1"/>
  <c r="G1573" i="1"/>
  <c r="G1575" i="1"/>
  <c r="I1575" i="1" s="1"/>
  <c r="G1578" i="1"/>
  <c r="G1580" i="1"/>
  <c r="H1583" i="1"/>
  <c r="H1587" i="1"/>
  <c r="H1591" i="1"/>
  <c r="H1595" i="1"/>
  <c r="H1599" i="1"/>
  <c r="H1607" i="1"/>
  <c r="H1611" i="1"/>
  <c r="H1615" i="1"/>
  <c r="H1619" i="1"/>
  <c r="H1623" i="1"/>
  <c r="H1631" i="1"/>
  <c r="H1635" i="1"/>
  <c r="H1639" i="1"/>
  <c r="H1643" i="1"/>
  <c r="H1647" i="1"/>
  <c r="H1651" i="1"/>
  <c r="H1655" i="1"/>
  <c r="H1659" i="1"/>
  <c r="H1663" i="1"/>
  <c r="H1667" i="1"/>
  <c r="H1671" i="1"/>
  <c r="H1675" i="1"/>
  <c r="H1679" i="1"/>
  <c r="H1683" i="1"/>
  <c r="F83" i="4"/>
  <c r="F107" i="4"/>
  <c r="F141" i="4"/>
  <c r="F165" i="4"/>
  <c r="F231" i="4"/>
  <c r="F310" i="4"/>
  <c r="F362" i="4"/>
  <c r="D431" i="4"/>
  <c r="D479" i="4"/>
  <c r="D491" i="4"/>
  <c r="D584" i="4"/>
  <c r="G156" i="9"/>
  <c r="E156" i="9" s="1"/>
  <c r="B156" i="9" s="1"/>
  <c r="F607" i="4"/>
  <c r="E69" i="5"/>
  <c r="D141" i="6"/>
  <c r="G347" i="9" s="1"/>
  <c r="E347" i="9" s="1"/>
  <c r="F5" i="6"/>
  <c r="H1548" i="1"/>
  <c r="H1550" i="1"/>
  <c r="H1552" i="1"/>
  <c r="H1556" i="1"/>
  <c r="H1558" i="1"/>
  <c r="H1560" i="1"/>
  <c r="H1563" i="1"/>
  <c r="H1565" i="1"/>
  <c r="H1567" i="1"/>
  <c r="H1569" i="1"/>
  <c r="H1573" i="1"/>
  <c r="H1575" i="1"/>
  <c r="H1578" i="1"/>
  <c r="H1580" i="1"/>
  <c r="D7" i="5"/>
  <c r="F12" i="5"/>
  <c r="G337" i="9"/>
  <c r="E337" i="9" s="1"/>
  <c r="B337" i="9" s="1"/>
  <c r="F202" i="5"/>
  <c r="B345" i="9"/>
  <c r="E344" i="9"/>
  <c r="I10" i="3" s="1"/>
  <c r="G1616" i="1"/>
  <c r="G1632" i="1"/>
  <c r="G1636" i="1"/>
  <c r="G1640" i="1"/>
  <c r="G1644" i="1"/>
  <c r="G1648" i="1"/>
  <c r="G1652" i="1"/>
  <c r="G1656" i="1"/>
  <c r="G1660" i="1"/>
  <c r="G1664" i="1"/>
  <c r="G1668" i="1"/>
  <c r="G1672" i="1"/>
  <c r="G1676" i="1"/>
  <c r="G1680" i="1"/>
  <c r="G1684" i="1"/>
  <c r="D7" i="4"/>
  <c r="D49" i="4"/>
  <c r="D125" i="4"/>
  <c r="E134" i="4"/>
  <c r="D130" i="1" s="1"/>
  <c r="G130" i="1" s="1"/>
  <c r="D153" i="4"/>
  <c r="D273" i="4"/>
  <c r="F426" i="4"/>
  <c r="D536" i="4"/>
  <c r="E597" i="4"/>
  <c r="D591" i="1" s="1"/>
  <c r="H591" i="1" s="1"/>
  <c r="F254" i="5"/>
  <c r="D250" i="5"/>
  <c r="D648" i="4"/>
  <c r="F572" i="4"/>
  <c r="E584" i="4"/>
  <c r="D578" i="1" s="1"/>
  <c r="E12" i="5"/>
  <c r="D44" i="8"/>
  <c r="F70" i="5"/>
  <c r="D88" i="5"/>
  <c r="F136" i="5"/>
  <c r="F150" i="5"/>
  <c r="E176" i="5"/>
  <c r="F177" i="5"/>
  <c r="F203" i="5"/>
  <c r="F259" i="5"/>
  <c r="D273" i="5"/>
  <c r="F10" i="6"/>
  <c r="F36" i="6"/>
  <c r="F94" i="6"/>
  <c r="F130" i="6"/>
  <c r="E338" i="9"/>
  <c r="B338" i="9" s="1"/>
  <c r="G314" i="9"/>
  <c r="G315" i="9"/>
  <c r="H315" i="9"/>
  <c r="H314" i="9"/>
  <c r="D176" i="5"/>
  <c r="F218" i="5"/>
  <c r="H309" i="9"/>
  <c r="G309" i="9"/>
  <c r="E309" i="9" s="1"/>
  <c r="B309" i="9" s="1"/>
  <c r="H308" i="9"/>
  <c r="G308" i="9"/>
  <c r="G302" i="9"/>
  <c r="E302" i="9" s="1"/>
  <c r="B302" i="9" s="1"/>
  <c r="G301" i="9"/>
  <c r="E301" i="9" s="1"/>
  <c r="B301" i="9" s="1"/>
  <c r="G300" i="9"/>
  <c r="E300" i="9" s="1"/>
  <c r="B300" i="9" s="1"/>
  <c r="G207" i="9"/>
  <c r="E207" i="9" s="1"/>
  <c r="G206" i="9"/>
  <c r="E206" i="9" s="1"/>
  <c r="B206" i="9" s="1"/>
  <c r="G205" i="9"/>
  <c r="E205" i="9" s="1"/>
  <c r="B205" i="9" s="1"/>
  <c r="G204" i="9"/>
  <c r="E204" i="9" s="1"/>
  <c r="B204" i="9" s="1"/>
  <c r="G203" i="9"/>
  <c r="E203" i="9" s="1"/>
  <c r="B203" i="9" s="1"/>
  <c r="G202" i="9"/>
  <c r="E202" i="9" s="1"/>
  <c r="B202" i="9" s="1"/>
  <c r="G201" i="9"/>
  <c r="E201" i="9" s="1"/>
  <c r="B201" i="9" s="1"/>
  <c r="G225" i="9"/>
  <c r="E225" i="9" s="1"/>
  <c r="B225" i="9" s="1"/>
  <c r="G221" i="9"/>
  <c r="E221" i="9" s="1"/>
  <c r="B221" i="9" s="1"/>
  <c r="G217" i="9"/>
  <c r="E217" i="9" s="1"/>
  <c r="B217" i="9" s="1"/>
  <c r="G213" i="9"/>
  <c r="E213" i="9" s="1"/>
  <c r="B213" i="9" s="1"/>
  <c r="G209" i="9"/>
  <c r="E209" i="9" s="1"/>
  <c r="B209" i="9" s="1"/>
  <c r="G226" i="9"/>
  <c r="E226" i="9" s="1"/>
  <c r="B226" i="9" s="1"/>
  <c r="G222" i="9"/>
  <c r="E222" i="9" s="1"/>
  <c r="B222" i="9" s="1"/>
  <c r="G218" i="9"/>
  <c r="E218" i="9" s="1"/>
  <c r="B218" i="9" s="1"/>
  <c r="G214" i="9"/>
  <c r="E214" i="9" s="1"/>
  <c r="B214" i="9" s="1"/>
  <c r="G210" i="9"/>
  <c r="E210" i="9" s="1"/>
  <c r="B210"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7" i="9"/>
  <c r="E227" i="9" s="1"/>
  <c r="B227" i="9" s="1"/>
  <c r="G223" i="9"/>
  <c r="E223" i="9" s="1"/>
  <c r="B223" i="9" s="1"/>
  <c r="G219" i="9"/>
  <c r="E219" i="9" s="1"/>
  <c r="B219" i="9" s="1"/>
  <c r="G215" i="9"/>
  <c r="E215" i="9" s="1"/>
  <c r="B215" i="9" s="1"/>
  <c r="G211" i="9"/>
  <c r="E211" i="9" s="1"/>
  <c r="B211" i="9" s="1"/>
  <c r="H179" i="9"/>
  <c r="G178" i="9"/>
  <c r="E178" i="9" s="1"/>
  <c r="B178" i="9" s="1"/>
  <c r="G174" i="9"/>
  <c r="E174" i="9" s="1"/>
  <c r="B174" i="9" s="1"/>
  <c r="M228" i="9"/>
  <c r="L207" i="9"/>
  <c r="F207" i="9" s="1"/>
  <c r="G179" i="9"/>
  <c r="E179" i="9" s="1"/>
  <c r="B179" i="9" s="1"/>
  <c r="G175" i="9"/>
  <c r="E175" i="9" s="1"/>
  <c r="B175" i="9" s="1"/>
  <c r="L228" i="9"/>
  <c r="G224" i="9"/>
  <c r="E224" i="9" s="1"/>
  <c r="B224" i="9" s="1"/>
  <c r="G220" i="9"/>
  <c r="E220" i="9" s="1"/>
  <c r="B220" i="9" s="1"/>
  <c r="G216" i="9"/>
  <c r="E216" i="9" s="1"/>
  <c r="B216" i="9" s="1"/>
  <c r="G212" i="9"/>
  <c r="E212" i="9" s="1"/>
  <c r="B212" i="9" s="1"/>
  <c r="G208" i="9"/>
  <c r="E208" i="9" s="1"/>
  <c r="B208" i="9" s="1"/>
  <c r="G180" i="9"/>
  <c r="G176" i="9"/>
  <c r="E176" i="9" s="1"/>
  <c r="B176" i="9" s="1"/>
  <c r="G177" i="9"/>
  <c r="E177" i="9" s="1"/>
  <c r="B177" i="9" s="1"/>
  <c r="I10" i="9"/>
  <c r="E155" i="9"/>
  <c r="B155" i="9" s="1"/>
  <c r="B167" i="9"/>
  <c r="B171" i="9"/>
  <c r="F232" i="9"/>
  <c r="B232" i="9" s="1"/>
  <c r="F248" i="9"/>
  <c r="B248" i="9" s="1"/>
  <c r="E162" i="9"/>
  <c r="B162" i="9" s="1"/>
  <c r="E166" i="9"/>
  <c r="B166" i="9" s="1"/>
  <c r="E170" i="9"/>
  <c r="B170" i="9" s="1"/>
  <c r="F236" i="9"/>
  <c r="B236" i="9" s="1"/>
  <c r="F252" i="9"/>
  <c r="B252" i="9" s="1"/>
  <c r="B289" i="9"/>
  <c r="B290" i="9"/>
  <c r="H1627" i="1" l="1"/>
  <c r="D45" i="8"/>
  <c r="G343" i="9" s="1"/>
  <c r="E343" i="9" s="1"/>
  <c r="B343" i="9" s="1"/>
  <c r="G342" i="9"/>
  <c r="E342" i="9" s="1"/>
  <c r="B342" i="9" s="1"/>
  <c r="H1603" i="1"/>
  <c r="G1584" i="1"/>
  <c r="F228" i="9"/>
  <c r="B228" i="9" s="1"/>
  <c r="H174" i="1"/>
  <c r="G174" i="1"/>
  <c r="H160" i="1"/>
  <c r="G160" i="1"/>
  <c r="F164" i="4"/>
  <c r="E152" i="4"/>
  <c r="D148" i="1" s="1"/>
  <c r="H131" i="1"/>
  <c r="G78" i="1"/>
  <c r="E346" i="9"/>
  <c r="B347" i="9"/>
  <c r="E315" i="9"/>
  <c r="B315" i="9" s="1"/>
  <c r="F273" i="5"/>
  <c r="C1277" i="1"/>
  <c r="E175" i="5"/>
  <c r="D1179" i="1" s="1"/>
  <c r="I24" i="3"/>
  <c r="D1180" i="1"/>
  <c r="F125" i="4"/>
  <c r="C121" i="1"/>
  <c r="F584" i="4"/>
  <c r="C578" i="1"/>
  <c r="I1573" i="1"/>
  <c r="I1563" i="1"/>
  <c r="I1556" i="1"/>
  <c r="I1550" i="1"/>
  <c r="E418" i="4"/>
  <c r="D413" i="1" s="1"/>
  <c r="D355" i="1"/>
  <c r="D418" i="4"/>
  <c r="F360" i="4"/>
  <c r="C355" i="1"/>
  <c r="E6" i="4"/>
  <c r="F88" i="5"/>
  <c r="C1093" i="1"/>
  <c r="F250" i="5"/>
  <c r="C1254" i="1"/>
  <c r="H25" i="3"/>
  <c r="F141" i="6"/>
  <c r="C1536" i="1"/>
  <c r="H31" i="3"/>
  <c r="F431" i="4"/>
  <c r="D430" i="4"/>
  <c r="C425" i="1"/>
  <c r="I1558" i="1"/>
  <c r="D417" i="4"/>
  <c r="F308" i="4"/>
  <c r="C303" i="1"/>
  <c r="F134" i="4"/>
  <c r="H130" i="1"/>
  <c r="E180" i="9"/>
  <c r="B180" i="9" s="1"/>
  <c r="B207" i="9"/>
  <c r="E308" i="9"/>
  <c r="B308" i="9" s="1"/>
  <c r="E314" i="9"/>
  <c r="B314" i="9" s="1"/>
  <c r="H19" i="9"/>
  <c r="E19" i="9" s="1"/>
  <c r="B19" i="9" s="1"/>
  <c r="K1480" i="9"/>
  <c r="C1620" i="1"/>
  <c r="I39" i="3"/>
  <c r="F648" i="4"/>
  <c r="C642" i="1"/>
  <c r="D69" i="5"/>
  <c r="F273" i="4"/>
  <c r="C269" i="1"/>
  <c r="F49" i="4"/>
  <c r="C45" i="1"/>
  <c r="F7" i="5"/>
  <c r="C1012" i="1"/>
  <c r="H22" i="3"/>
  <c r="C1621" i="1"/>
  <c r="I23" i="3"/>
  <c r="D1074" i="1"/>
  <c r="F491" i="4"/>
  <c r="C485" i="1"/>
  <c r="I1580" i="1"/>
  <c r="I1569" i="1"/>
  <c r="I1548" i="1"/>
  <c r="G641" i="1"/>
  <c r="H641" i="1"/>
  <c r="D535" i="4"/>
  <c r="F536" i="4"/>
  <c r="C530" i="1"/>
  <c r="F176" i="5"/>
  <c r="D175" i="5"/>
  <c r="C1180" i="1"/>
  <c r="H24" i="3"/>
  <c r="E7" i="5"/>
  <c r="D1017" i="1"/>
  <c r="H24" i="9"/>
  <c r="G24" i="9"/>
  <c r="D152" i="4"/>
  <c r="F153" i="4"/>
  <c r="C149" i="1"/>
  <c r="D6" i="4"/>
  <c r="F7" i="4"/>
  <c r="C3" i="1"/>
  <c r="F479" i="4"/>
  <c r="C473" i="1"/>
  <c r="I1578" i="1"/>
  <c r="I1567" i="1"/>
  <c r="I1560" i="1"/>
  <c r="E535" i="4"/>
  <c r="E417" i="4"/>
  <c r="D412" i="1" s="1"/>
  <c r="I40" i="3" l="1"/>
  <c r="E341" i="9"/>
  <c r="E24" i="9"/>
  <c r="E299" i="4"/>
  <c r="D295" i="1" s="1"/>
  <c r="I18" i="3"/>
  <c r="B24" i="9"/>
  <c r="G45" i="1"/>
  <c r="H45" i="1"/>
  <c r="H1620" i="1"/>
  <c r="G1620" i="1"/>
  <c r="H11" i="3"/>
  <c r="F418" i="4"/>
  <c r="C413" i="1"/>
  <c r="G530" i="1"/>
  <c r="H530" i="1"/>
  <c r="H1254" i="1"/>
  <c r="G1254" i="1"/>
  <c r="G121" i="1"/>
  <c r="H121" i="1"/>
  <c r="G3" i="1"/>
  <c r="H3" i="1"/>
  <c r="H1017" i="1"/>
  <c r="G1017" i="1"/>
  <c r="F175" i="5"/>
  <c r="C1179" i="1"/>
  <c r="G485" i="1"/>
  <c r="H485" i="1"/>
  <c r="H1621" i="1"/>
  <c r="G1621" i="1"/>
  <c r="H269" i="1"/>
  <c r="G269" i="1"/>
  <c r="H303" i="1"/>
  <c r="G303" i="1"/>
  <c r="H425" i="1"/>
  <c r="G425" i="1"/>
  <c r="H1536" i="1"/>
  <c r="G1536" i="1"/>
  <c r="H9" i="3"/>
  <c r="H355" i="1"/>
  <c r="G355" i="1"/>
  <c r="H1277" i="1"/>
  <c r="G1277" i="1"/>
  <c r="E640" i="4"/>
  <c r="D634" i="1" s="1"/>
  <c r="D529" i="1"/>
  <c r="E639" i="4"/>
  <c r="D633" i="1" s="1"/>
  <c r="H473" i="1"/>
  <c r="G473" i="1"/>
  <c r="F6" i="4"/>
  <c r="H17" i="3"/>
  <c r="D422" i="4"/>
  <c r="C2" i="1"/>
  <c r="F69" i="5"/>
  <c r="C1074" i="1"/>
  <c r="H23" i="3"/>
  <c r="F417" i="4"/>
  <c r="C412" i="1"/>
  <c r="H149" i="1"/>
  <c r="G149" i="1"/>
  <c r="H1180" i="1"/>
  <c r="G1180" i="1"/>
  <c r="D6" i="5"/>
  <c r="H642" i="1"/>
  <c r="G642" i="1"/>
  <c r="I17" i="3"/>
  <c r="E422" i="4"/>
  <c r="D2" i="1"/>
  <c r="D299" i="4"/>
  <c r="F152" i="4"/>
  <c r="H18" i="3"/>
  <c r="C148" i="1"/>
  <c r="E6" i="5"/>
  <c r="I22" i="3"/>
  <c r="D1012" i="1"/>
  <c r="H1012" i="1" s="1"/>
  <c r="F535" i="4"/>
  <c r="D640" i="4"/>
  <c r="C529" i="1"/>
  <c r="D639" i="4"/>
  <c r="F430" i="4"/>
  <c r="C424" i="1"/>
  <c r="H1093" i="1"/>
  <c r="G1093" i="1"/>
  <c r="G578" i="1"/>
  <c r="H578" i="1"/>
  <c r="E423" i="4" l="1"/>
  <c r="D418" i="1" s="1"/>
  <c r="E300" i="4"/>
  <c r="D296" i="1" s="1"/>
  <c r="E301" i="4"/>
  <c r="D297" i="1" s="1"/>
  <c r="G306" i="9"/>
  <c r="E306" i="9" s="1"/>
  <c r="B306" i="9" s="1"/>
  <c r="G299" i="9"/>
  <c r="F6" i="5"/>
  <c r="C1011" i="1"/>
  <c r="K3" i="9"/>
  <c r="I9" i="3"/>
  <c r="H1179" i="1"/>
  <c r="G1179" i="1"/>
  <c r="H413" i="1"/>
  <c r="G413" i="1"/>
  <c r="E425" i="4"/>
  <c r="D420" i="1" s="1"/>
  <c r="E644" i="4"/>
  <c r="H20" i="9"/>
  <c r="H424" i="1"/>
  <c r="G424" i="1"/>
  <c r="F640" i="4"/>
  <c r="C634" i="1"/>
  <c r="H299" i="9"/>
  <c r="D1011" i="1"/>
  <c r="D423" i="4"/>
  <c r="D301" i="4"/>
  <c r="F299" i="4"/>
  <c r="C295" i="1"/>
  <c r="G412" i="1"/>
  <c r="H412" i="1"/>
  <c r="H148" i="1"/>
  <c r="G148" i="1"/>
  <c r="G2" i="1"/>
  <c r="H2" i="1"/>
  <c r="D300" i="4"/>
  <c r="G1012" i="1"/>
  <c r="N3" i="9"/>
  <c r="I11" i="3"/>
  <c r="G529" i="1"/>
  <c r="H529" i="1"/>
  <c r="G1074" i="1"/>
  <c r="H1074" i="1"/>
  <c r="F639" i="4"/>
  <c r="C633" i="1"/>
  <c r="E643" i="4"/>
  <c r="E424" i="4"/>
  <c r="D419" i="1" s="1"/>
  <c r="D417" i="1"/>
  <c r="D424" i="4"/>
  <c r="F422" i="4"/>
  <c r="D643" i="4"/>
  <c r="C417" i="1"/>
  <c r="F424" i="4" l="1"/>
  <c r="C419" i="1"/>
  <c r="G633" i="1"/>
  <c r="H633" i="1"/>
  <c r="H417" i="1"/>
  <c r="G417" i="1"/>
  <c r="F300" i="4"/>
  <c r="C296" i="1"/>
  <c r="H295" i="1"/>
  <c r="G295" i="1"/>
  <c r="E646" i="4"/>
  <c r="D638" i="1"/>
  <c r="H8" i="3"/>
  <c r="H1011" i="1"/>
  <c r="G1011" i="1"/>
  <c r="D645" i="4"/>
  <c r="F643" i="4"/>
  <c r="C637" i="1"/>
  <c r="E645" i="4"/>
  <c r="D637" i="1"/>
  <c r="F301" i="4"/>
  <c r="C297" i="1"/>
  <c r="G634" i="1"/>
  <c r="H634" i="1"/>
  <c r="E299" i="9"/>
  <c r="D644" i="4"/>
  <c r="D425" i="4"/>
  <c r="F423" i="4"/>
  <c r="C418" i="1"/>
  <c r="G20" i="9"/>
  <c r="E20" i="9" s="1"/>
  <c r="B20" i="9" s="1"/>
  <c r="C639" i="1" l="1"/>
  <c r="F645" i="4"/>
  <c r="G296" i="1"/>
  <c r="H296" i="1"/>
  <c r="F425" i="4"/>
  <c r="C420" i="1"/>
  <c r="E649" i="4"/>
  <c r="D639" i="1"/>
  <c r="E650" i="4"/>
  <c r="D640" i="1"/>
  <c r="H418" i="1"/>
  <c r="G418" i="1"/>
  <c r="B299" i="9"/>
  <c r="D646" i="4"/>
  <c r="F644" i="4"/>
  <c r="C638" i="1"/>
  <c r="H297" i="1"/>
  <c r="G297" i="1"/>
  <c r="G637" i="1"/>
  <c r="H637" i="1"/>
  <c r="G419" i="1"/>
  <c r="H419" i="1"/>
  <c r="M3" i="9"/>
  <c r="D650" i="4" l="1"/>
  <c r="F646" i="4"/>
  <c r="C640" i="1"/>
  <c r="I19" i="3"/>
  <c r="D643" i="1"/>
  <c r="H638" i="1"/>
  <c r="G638" i="1"/>
  <c r="I20" i="3"/>
  <c r="D644" i="1"/>
  <c r="H420" i="1"/>
  <c r="G420" i="1"/>
  <c r="H333" i="9"/>
  <c r="G333" i="9"/>
  <c r="H639" i="1"/>
  <c r="G639" i="1"/>
  <c r="G297" i="9"/>
  <c r="E297" i="9" s="1"/>
  <c r="B297" i="9" s="1"/>
  <c r="D649" i="4"/>
  <c r="H640" i="1" l="1"/>
  <c r="G640" i="1"/>
  <c r="H7" i="3"/>
  <c r="C643" i="1"/>
  <c r="F649" i="4"/>
  <c r="H19" i="3"/>
  <c r="E333" i="9"/>
  <c r="F650" i="4"/>
  <c r="C644" i="1"/>
  <c r="H20" i="3"/>
  <c r="J3" i="9" l="1"/>
  <c r="B333" i="9"/>
  <c r="E298" i="9"/>
  <c r="I8" i="3" s="1"/>
  <c r="H643" i="1"/>
  <c r="G643" i="1"/>
  <c r="G644" i="1"/>
  <c r="H644" i="1"/>
  <c r="G295" i="9" l="1"/>
  <c r="H295" i="9"/>
  <c r="L293" i="9"/>
  <c r="F293" i="9" s="1"/>
  <c r="H18" i="9"/>
  <c r="G18" i="9"/>
  <c r="I12" i="9"/>
  <c r="J6" i="9"/>
  <c r="I11" i="9"/>
  <c r="H17" i="9"/>
  <c r="K10" i="9"/>
  <c r="I17" i="9"/>
  <c r="H22" i="9"/>
  <c r="I5" i="9"/>
  <c r="K11" i="9"/>
  <c r="H16" i="9"/>
  <c r="J5" i="9"/>
  <c r="L16" i="9"/>
  <c r="K8" i="9"/>
  <c r="G17" i="9"/>
  <c r="J10" i="9"/>
  <c r="I8" i="9"/>
  <c r="H21" i="9"/>
  <c r="I7" i="9"/>
  <c r="K13" i="9"/>
  <c r="K6" i="9"/>
  <c r="J11" i="9"/>
  <c r="K7" i="9"/>
  <c r="J12" i="9"/>
  <c r="J17" i="9"/>
  <c r="I6" i="9"/>
  <c r="K12" i="9"/>
  <c r="J13" i="9"/>
  <c r="K5" i="9"/>
  <c r="M16" i="9"/>
  <c r="G22" i="9"/>
  <c r="G16" i="9"/>
  <c r="I9" i="9"/>
  <c r="G15" i="9"/>
  <c r="J9" i="9"/>
  <c r="H15" i="9"/>
  <c r="K9" i="9"/>
  <c r="L15" i="9"/>
  <c r="G21" i="9"/>
  <c r="J7" i="9"/>
  <c r="M15" i="9"/>
  <c r="J8" i="9"/>
  <c r="I13" i="9"/>
  <c r="E10" i="9" l="1"/>
  <c r="B10" i="9" s="1"/>
  <c r="E16" i="9"/>
  <c r="E11" i="9"/>
  <c r="B11" i="9" s="1"/>
  <c r="E21" i="9"/>
  <c r="B21" i="9" s="1"/>
  <c r="E17" i="9"/>
  <c r="B17" i="9" s="1"/>
  <c r="E295" i="9"/>
  <c r="B295" i="9" s="1"/>
  <c r="E22" i="9"/>
  <c r="B22" i="9" s="1"/>
  <c r="B293" i="9"/>
  <c r="F23" i="9"/>
  <c r="F15" i="9"/>
  <c r="E15" i="9"/>
  <c r="E6" i="9"/>
  <c r="B6" i="9" s="1"/>
  <c r="E12" i="9"/>
  <c r="B12" i="9" s="1"/>
  <c r="E13" i="9"/>
  <c r="B13" i="9" s="1"/>
  <c r="E7" i="9"/>
  <c r="B7" i="9" s="1"/>
  <c r="E9" i="9"/>
  <c r="B9" i="9" s="1"/>
  <c r="E8" i="9"/>
  <c r="B8" i="9" s="1"/>
  <c r="F16" i="9"/>
  <c r="B16" i="9" s="1"/>
  <c r="E5" i="9"/>
  <c r="E18" i="9"/>
  <c r="B18" i="9" s="1"/>
  <c r="E23" i="9" l="1"/>
  <c r="I7" i="3" s="1"/>
  <c r="E4" i="9"/>
  <c r="B5" i="9"/>
  <c r="B15" i="9"/>
  <c r="E14" i="9"/>
  <c r="I13" i="3" s="1"/>
  <c r="F14" i="9"/>
  <c r="F3" i="9" s="1"/>
  <c r="E3" i="9" l="1"/>
</calcChain>
</file>

<file path=xl/sharedStrings.xml><?xml version="1.0" encoding="utf-8"?>
<sst xmlns="http://schemas.openxmlformats.org/spreadsheetml/2006/main" count="4724" uniqueCount="3656">
  <si>
    <t>Obveznik:</t>
  </si>
  <si>
    <t>12542 - O.Š. STJEPAN RADIĆ, TIJARICA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</si>
  <si>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</si>
  <si>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</si>
  <si>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</si>
  <si>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</si>
  <si>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</si>
  <si>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</si>
  <si>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</si>
  <si>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</si>
  <si>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</si>
  <si>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</si>
  <si>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</si>
  <si>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</si>
  <si>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</si>
  <si>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</si>
  <si>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</si>
  <si>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</si>
  <si>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</si>
  <si>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</si>
  <si>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</si>
  <si>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</si>
  <si>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</si>
  <si>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</si>
  <si>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</si>
  <si>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</si>
  <si>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</si>
  <si>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</si>
  <si>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</si>
  <si>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</si>
  <si>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</si>
  <si>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</si>
  <si>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</si>
  <si>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</si>
  <si>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</si>
  <si>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</si>
  <si>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</si>
  <si>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</si>
  <si>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</si>
  <si>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</si>
  <si>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</si>
  <si>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</si>
  <si>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</si>
  <si>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</si>
  <si>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</si>
  <si>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</si>
  <si>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</si>
  <si>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</si>
  <si>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</si>
  <si>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</si>
  <si>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</si>
  <si>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</si>
  <si>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</si>
  <si>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</si>
  <si>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</si>
  <si>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</si>
  <si>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</si>
  <si>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</si>
  <si>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</si>
  <si>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</si>
  <si>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</si>
  <si>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</si>
  <si>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</si>
  <si>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</si>
  <si>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</si>
  <si>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</si>
  <si>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</si>
  <si>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</si>
  <si>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</si>
  <si>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</si>
  <si>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</si>
  <si>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</si>
  <si>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</si>
  <si>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</si>
  <si>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</si>
  <si>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</si>
  <si>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</si>
  <si>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</si>
  <si>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</si>
  <si>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</si>
  <si>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</si>
  <si>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</si>
  <si>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</si>
  <si>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</si>
  <si>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</si>
  <si>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</si>
  <si>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</si>
  <si>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</si>
  <si>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</si>
  <si>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</si>
  <si>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</si>
  <si>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</si>
  <si>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</si>
  <si>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</si>
  <si>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</si>
  <si>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</si>
  <si>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</si>
  <si>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</si>
  <si>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</si>
  <si>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</si>
  <si>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</si>
  <si>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</si>
  <si>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</si>
  <si>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</si>
  <si>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</si>
  <si>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</si>
  <si>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</si>
  <si>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</si>
  <si>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</si>
  <si>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</si>
  <si>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</si>
  <si>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</si>
  <si>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</si>
  <si>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</si>
  <si>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</si>
  <si>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</si>
  <si>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</si>
  <si>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</si>
  <si>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</si>
  <si>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</si>
  <si>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</si>
  <si>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</si>
  <si>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</si>
  <si>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</si>
  <si>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</si>
  <si>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</si>
  <si>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</si>
  <si>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</si>
  <si>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</si>
  <si>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</si>
  <si>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</si>
  <si>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</si>
  <si>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</si>
  <si>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</si>
  <si>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</si>
  <si>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</si>
  <si>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</si>
  <si>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</si>
  <si>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</si>
  <si>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</si>
  <si>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</si>
  <si>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</si>
  <si>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</si>
  <si>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</si>
  <si>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</si>
  <si>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</si>
  <si>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</si>
  <si>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</si>
  <si>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</si>
  <si>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</si>
  <si>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</si>
  <si>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</si>
  <si>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</si>
  <si>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</si>
  <si>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</si>
  <si>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</si>
  <si>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</si>
  <si>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</si>
  <si>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</si>
  <si>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</si>
  <si>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</si>
  <si>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</si>
  <si>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</si>
  <si>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</si>
  <si>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</si>
  <si>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</si>
  <si>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</si>
  <si>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</si>
  <si>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</si>
  <si>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</si>
  <si>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</si>
  <si>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</si>
  <si>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</si>
  <si>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</si>
  <si>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</si>
  <si>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</si>
  <si>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</si>
  <si>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</si>
  <si>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</si>
  <si>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</si>
  <si>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</si>
  <si>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</si>
  <si>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</si>
  <si>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</si>
  <si>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</si>
  <si>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</si>
  <si>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</si>
  <si>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</si>
  <si>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</si>
  <si>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</si>
  <si>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</si>
  <si>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</si>
  <si>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</si>
  <si>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</si>
  <si>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</si>
  <si>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</si>
  <si>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</si>
  <si>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</si>
  <si>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</si>
  <si>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</si>
  <si>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</si>
  <si>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</si>
  <si>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</si>
  <si>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</si>
  <si>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</si>
  <si>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</si>
  <si>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</si>
  <si>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</si>
  <si>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</si>
  <si>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</si>
  <si>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</si>
  <si>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</si>
  <si>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</si>
  <si>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</si>
  <si>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</si>
  <si>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</si>
  <si>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</si>
  <si>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</si>
  <si>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</si>
  <si>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</si>
  <si>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</si>
  <si>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</si>
  <si>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</si>
  <si>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</si>
  <si>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</si>
  <si>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</si>
  <si>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</si>
  <si>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</si>
  <si>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</si>
  <si>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</si>
  <si>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</si>
  <si>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</si>
  <si>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</si>
  <si>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</si>
  <si>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</si>
  <si>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</si>
  <si>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</si>
  <si>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</si>
  <si>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</si>
  <si>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</si>
  <si>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</si>
  <si>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</si>
  <si>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</si>
  <si>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</si>
  <si>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</si>
  <si>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</si>
  <si>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</si>
  <si>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</si>
  <si>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</si>
  <si>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</si>
  <si>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</si>
  <si>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</si>
  <si>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</si>
  <si>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</si>
  <si>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</si>
  <si>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</si>
  <si>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</si>
  <si>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</si>
  <si>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</si>
  <si>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</si>
  <si>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</si>
  <si>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</si>
  <si>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</si>
  <si>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</si>
  <si>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</si>
  <si>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</si>
  <si>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</si>
  <si>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</si>
  <si>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</si>
  <si>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</si>
  <si>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</si>
  <si>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</si>
  <si>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</si>
  <si>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</si>
  <si>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</si>
  <si>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</si>
  <si>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</si>
  <si>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</si>
  <si>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</si>
  <si>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</si>
  <si>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</si>
  <si>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</si>
  <si>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</si>
  <si>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</si>
  <si>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</si>
  <si>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</si>
  <si>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</si>
  <si>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</si>
  <si>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</si>
  <si>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</si>
  <si>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</si>
  <si>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</si>
  <si>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</si>
  <si>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</si>
  <si>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</si>
  <si>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</si>
  <si>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</si>
  <si>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</si>
  <si>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</si>
  <si>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</si>
  <si>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</si>
  <si>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</si>
  <si>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</si>
  <si>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</si>
  <si>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</si>
  <si>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</si>
  <si>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</si>
  <si>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</si>
  <si>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</si>
  <si>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</si>
  <si>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</si>
  <si>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</si>
  <si>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</si>
  <si>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</si>
  <si>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</si>
  <si>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</si>
  <si>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</si>
  <si>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</si>
  <si>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</si>
  <si>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</si>
  <si>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</si>
  <si>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</si>
  <si>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</si>
  <si>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</si>
  <si>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</si>
  <si>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</si>
  <si>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</si>
  <si>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</si>
  <si>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</si>
  <si>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</si>
  <si>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</si>
  <si>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</si>
  <si>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</si>
  <si>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</si>
  <si>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</si>
  <si>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</si>
  <si>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</si>
  <si>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</si>
  <si>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</si>
  <si>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</si>
  <si>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</si>
  <si>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</si>
  <si>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</si>
  <si>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</si>
  <si>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</si>
  <si>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</si>
  <si>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</si>
  <si>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</si>
  <si>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</si>
  <si>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</si>
  <si>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</si>
  <si>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</si>
  <si>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</si>
  <si>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</si>
  <si>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</si>
  <si>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</si>
  <si>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</si>
  <si>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</si>
  <si>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</si>
  <si>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</si>
  <si>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</si>
  <si>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</si>
  <si>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</si>
  <si>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</si>
  <si>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</si>
  <si>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</si>
  <si>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</si>
  <si>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</si>
  <si>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</si>
  <si>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</si>
  <si>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</si>
  <si>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</si>
  <si>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</si>
  <si>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</si>
  <si>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</si>
  <si>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</si>
  <si>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</si>
  <si>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</si>
  <si>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</si>
  <si>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</si>
  <si>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</si>
  <si>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</si>
  <si>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</si>
  <si>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</si>
  <si>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</si>
  <si>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</si>
  <si>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</si>
  <si>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</si>
  <si>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</si>
  <si>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</si>
  <si>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</si>
  <si>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</si>
  <si>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</si>
  <si>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</si>
  <si>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</si>
  <si>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</si>
  <si>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</si>
  <si>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</si>
  <si>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</si>
  <si>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</si>
  <si>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</si>
  <si>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</si>
  <si>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</si>
  <si>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</si>
  <si>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</si>
  <si>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</si>
  <si>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</si>
  <si>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</si>
  <si>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</si>
  <si>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</si>
  <si>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</si>
  <si>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</si>
  <si>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</si>
  <si>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</si>
  <si>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</si>
  <si>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</si>
  <si>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</si>
  <si>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</si>
  <si>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</si>
  <si>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</si>
  <si>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</si>
  <si>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</si>
  <si>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</si>
  <si>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</si>
  <si>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</si>
  <si>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</si>
  <si>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</si>
  <si>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</si>
  <si>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</si>
  <si>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</si>
  <si>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</si>
  <si>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</si>
  <si>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</si>
  <si>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</si>
  <si>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</si>
  <si>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</si>
  <si>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</si>
  <si>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</si>
  <si>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</si>
  <si>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</si>
  <si>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</si>
  <si>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</si>
  <si>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</si>
  <si>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</si>
  <si>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</si>
  <si>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</si>
  <si>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</si>
  <si>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</si>
  <si>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</si>
  <si>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</si>
  <si>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</si>
  <si>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</si>
  <si>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</si>
  <si>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</si>
  <si>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</si>
  <si>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</si>
  <si>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</si>
  <si>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</si>
  <si>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</si>
  <si>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</si>
  <si>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</si>
  <si>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</si>
  <si>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</si>
  <si>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</si>
  <si>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</si>
  <si>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</si>
  <si>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</si>
  <si>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</si>
  <si>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</si>
  <si>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</si>
  <si>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</si>
  <si>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</si>
  <si>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</si>
  <si>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</si>
  <si>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</si>
  <si>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</si>
  <si>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</si>
  <si>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</si>
  <si>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</si>
  <si>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</si>
  <si>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</si>
  <si>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</si>
  <si>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</si>
  <si>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</si>
  <si>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</si>
  <si>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</si>
  <si>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</si>
  <si>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</si>
  <si>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</si>
  <si>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</si>
  <si>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</si>
  <si>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</si>
  <si>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</si>
  <si>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</si>
  <si>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</si>
  <si>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</si>
  <si>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</si>
  <si>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</si>
  <si>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</si>
  <si>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</si>
  <si>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</si>
  <si>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</si>
  <si>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</si>
  <si>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</si>
  <si>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</si>
  <si>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</si>
  <si>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</si>
  <si>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</si>
  <si>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</si>
  <si>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</si>
  <si>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</si>
  <si>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</si>
  <si>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</si>
  <si>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</si>
  <si>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</si>
  <si>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</si>
  <si>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</si>
  <si>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</si>
  <si>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</si>
  <si>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</si>
  <si>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</si>
  <si>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</si>
  <si>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</si>
  <si>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</si>
  <si>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</si>
  <si>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</si>
  <si>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</si>
  <si>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</si>
  <si>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</si>
  <si>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</si>
  <si>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</si>
  <si>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</si>
  <si>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</si>
  <si>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</si>
  <si>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</si>
  <si>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</si>
  <si>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</si>
  <si>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</si>
  <si>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</si>
  <si>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</si>
  <si>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</si>
  <si>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</si>
  <si>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</si>
  <si>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</si>
  <si>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</si>
  <si>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</si>
  <si>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</si>
  <si>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</si>
  <si>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</si>
  <si>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</si>
  <si>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</si>
  <si>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</si>
  <si>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</si>
  <si>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</si>
  <si>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</si>
  <si>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</si>
  <si>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</si>
  <si>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</si>
  <si>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</si>
  <si>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</si>
  <si>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</si>
  <si>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</si>
  <si>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</si>
  <si>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</si>
  <si>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</si>
  <si>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</si>
  <si>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</si>
  <si>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</si>
  <si>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</si>
  <si>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</si>
  <si>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</si>
  <si>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</si>
  <si>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</si>
  <si>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</si>
  <si>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</si>
  <si>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</si>
  <si>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</si>
  <si>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</si>
  <si>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</si>
  <si>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</si>
  <si>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</si>
  <si>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</si>
  <si>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</si>
  <si>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</si>
  <si>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</si>
  <si>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</si>
  <si>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</si>
  <si>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</si>
  <si>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</si>
  <si>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</si>
  <si>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</si>
  <si>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</si>
  <si>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</si>
  <si>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</si>
  <si>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</si>
  <si>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</si>
  <si>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</si>
  <si>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</si>
  <si>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</si>
  <si>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</si>
  <si>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</si>
  <si>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</si>
  <si>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</si>
  <si>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</si>
  <si>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</si>
  <si>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</si>
  <si>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</si>
  <si>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</si>
  <si>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</si>
  <si>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</si>
  <si>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</si>
  <si>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</si>
  <si>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</si>
  <si>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</si>
  <si>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</si>
  <si>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</si>
  <si>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</si>
  <si>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</si>
  <si>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</si>
  <si>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</si>
  <si>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</si>
  <si>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</si>
  <si>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</si>
  <si>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</si>
  <si>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</si>
  <si>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</si>
  <si>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</si>
  <si>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</si>
  <si>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</si>
  <si>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</si>
  <si>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</si>
  <si>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</si>
  <si>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</si>
  <si>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</si>
  <si>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</si>
  <si>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</si>
  <si>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</si>
  <si>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</si>
  <si>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</si>
  <si>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</si>
  <si>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</si>
  <si>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</si>
  <si>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</si>
  <si>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</si>
  <si>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</si>
  <si>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</si>
  <si>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</si>
  <si>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</si>
  <si>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</si>
  <si>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</si>
  <si>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</si>
  <si>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</si>
  <si>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</si>
  <si>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</si>
  <si>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</si>
  <si>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</si>
  <si>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</si>
  <si>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</si>
  <si>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</si>
  <si>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</si>
  <si>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</si>
  <si>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</si>
  <si>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</si>
  <si>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</si>
  <si>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</si>
  <si>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</si>
  <si>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</si>
  <si>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</si>
  <si>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</si>
  <si>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</si>
  <si>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</si>
  <si>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</si>
  <si>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</si>
  <si>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</si>
  <si>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</si>
  <si>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</si>
  <si>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</si>
  <si>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</si>
  <si>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</si>
  <si>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</si>
  <si>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</si>
  <si>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</si>
  <si>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</si>
  <si>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</si>
  <si>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</si>
  <si>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</si>
  <si>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</si>
  <si>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</si>
  <si>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</si>
  <si>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</si>
  <si>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</si>
  <si>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</si>
  <si>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</si>
  <si>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</si>
  <si>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</si>
  <si>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</si>
  <si>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</si>
  <si>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</si>
  <si>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</si>
  <si>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</si>
  <si>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</si>
  <si>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</si>
  <si>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</si>
  <si>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</si>
  <si>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</si>
  <si>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</si>
  <si>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</si>
  <si>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</si>
  <si>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</si>
  <si>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</si>
  <si>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</si>
  <si>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</si>
  <si>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</si>
  <si>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</si>
  <si>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</si>
  <si>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</si>
  <si>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</si>
  <si>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</si>
  <si>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</si>
  <si>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</si>
  <si>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</si>
  <si>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</si>
  <si>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</si>
  <si>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</si>
  <si>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</si>
  <si>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</si>
  <si>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</si>
  <si>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</si>
  <si>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</si>
  <si>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</si>
  <si>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</si>
  <si>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</si>
  <si>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</si>
  <si>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</si>
  <si>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</si>
  <si>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</si>
  <si>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</si>
  <si>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</si>
  <si>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</si>
  <si>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</si>
  <si>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</si>
  <si>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</si>
  <si>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</si>
  <si>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</si>
  <si>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</si>
  <si>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</si>
  <si>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</si>
  <si>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</si>
  <si>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</si>
  <si>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</si>
  <si>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</si>
  <si>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</si>
  <si>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</si>
  <si>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</si>
  <si>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</si>
  <si>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</si>
  <si>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</si>
  <si>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</si>
  <si>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</si>
  <si>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</si>
  <si>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</si>
  <si>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</si>
  <si>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</si>
  <si>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</si>
  <si>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</si>
  <si>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</si>
  <si>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</si>
  <si>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</si>
  <si>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</si>
  <si>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</si>
  <si>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</si>
  <si>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</si>
  <si>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</si>
  <si>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</si>
  <si>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</si>
  <si>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</si>
  <si>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</si>
  <si>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</si>
  <si>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</si>
  <si>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</si>
  <si>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</si>
  <si>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</si>
  <si>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</si>
  <si>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</si>
  <si>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</si>
  <si>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</si>
  <si>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</si>
  <si>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</si>
  <si>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</si>
  <si>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</si>
  <si>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</si>
  <si>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</si>
  <si>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</si>
  <si>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</si>
  <si>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</si>
  <si>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</si>
  <si>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</si>
  <si>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</si>
  <si>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</si>
  <si>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</si>
  <si>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</si>
  <si>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</si>
  <si>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</si>
  <si>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</si>
  <si>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</si>
  <si>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</si>
  <si>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</si>
  <si>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</si>
  <si>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</si>
  <si>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</si>
  <si>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</si>
  <si>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</si>
  <si>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</si>
  <si>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</si>
  <si>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</si>
  <si>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</si>
  <si>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</si>
  <si>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</si>
  <si>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</si>
  <si>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</si>
  <si>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</si>
  <si>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</si>
  <si>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</si>
  <si>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</si>
  <si>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</si>
  <si>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</si>
  <si>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</si>
  <si>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</si>
  <si>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</si>
  <si>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</si>
  <si>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</si>
  <si>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</si>
  <si>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</si>
  <si>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</si>
  <si>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</si>
  <si>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</si>
  <si>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</si>
  <si>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</si>
  <si>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</si>
  <si>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</si>
  <si>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</si>
  <si>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</si>
  <si>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</si>
  <si>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</si>
  <si>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</si>
  <si>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</si>
  <si>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</si>
  <si>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</si>
  <si>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</si>
  <si>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</si>
  <si>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</si>
  <si>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</si>
  <si>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</si>
  <si>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</si>
  <si>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</si>
  <si>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</si>
  <si>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</si>
  <si>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</si>
  <si>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</si>
  <si>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</si>
  <si>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</si>
  <si>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</si>
  <si>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</si>
  <si>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</si>
  <si>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</si>
  <si>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</si>
  <si>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</si>
  <si>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</si>
  <si>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</si>
  <si>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</si>
  <si>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</si>
  <si>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</si>
  <si>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</si>
  <si>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</si>
  <si>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</si>
  <si>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</si>
  <si>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</si>
  <si>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</si>
  <si>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</si>
  <si>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</si>
  <si>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</si>
  <si>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</si>
  <si>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</si>
  <si>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</si>
  <si>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</si>
  <si>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</si>
  <si>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</si>
  <si>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</si>
  <si>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</si>
  <si>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</si>
  <si>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</si>
  <si>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</si>
  <si>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</si>
  <si>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</si>
  <si>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</si>
  <si>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</si>
  <si>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</si>
  <si>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</si>
  <si>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</si>
  <si>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</si>
  <si>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</si>
  <si>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</si>
  <si>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</si>
  <si>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</si>
  <si>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</si>
  <si>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</si>
  <si>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</si>
  <si>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</si>
  <si>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</si>
  <si>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</si>
  <si>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</si>
  <si>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</si>
  <si>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</si>
  <si>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</si>
  <si>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</si>
  <si>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</si>
  <si>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</si>
  <si>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</si>
  <si>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</si>
  <si>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</si>
  <si>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</si>
  <si>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</si>
  <si>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</si>
  <si>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</si>
  <si>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</si>
  <si>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</si>
  <si>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</si>
  <si>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</si>
  <si>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</si>
  <si>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</si>
  <si>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</si>
  <si>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</si>
  <si>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</si>
  <si>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</si>
  <si>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</si>
  <si>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</si>
  <si>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</si>
  <si>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</si>
  <si>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</si>
  <si>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</si>
  <si>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</si>
  <si>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</si>
  <si>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</si>
  <si>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</si>
  <si>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</si>
  <si>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</si>
  <si>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</si>
  <si>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</si>
  <si>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</si>
  <si>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</si>
  <si>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</si>
  <si>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</si>
  <si>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</si>
  <si>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</si>
  <si>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</si>
  <si>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</si>
  <si>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</si>
  <si>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</si>
  <si>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</si>
  <si>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</si>
  <si>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</si>
  <si>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</si>
  <si>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</si>
  <si>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</si>
  <si>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</si>
  <si>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</si>
  <si>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</si>
  <si>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</si>
  <si>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</si>
  <si>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</si>
  <si>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</si>
  <si>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</si>
  <si>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</si>
  <si>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</si>
  <si>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</si>
  <si>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</si>
  <si>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</si>
  <si>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</si>
  <si>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</si>
  <si>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</si>
  <si>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</si>
  <si>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</si>
  <si>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</si>
  <si>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</si>
  <si>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</si>
  <si>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</si>
  <si>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</si>
  <si>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</si>
  <si>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</si>
  <si>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</si>
  <si>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</si>
  <si>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</si>
  <si>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</si>
  <si>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</si>
  <si>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</si>
  <si>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</si>
  <si>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</si>
  <si>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</si>
  <si>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</si>
  <si>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</si>
  <si>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</si>
  <si>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</si>
  <si>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</si>
  <si>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</si>
  <si>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</si>
  <si>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</si>
  <si>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</si>
  <si>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</si>
  <si>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</si>
  <si>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</si>
  <si>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</si>
  <si>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</si>
  <si>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</si>
  <si>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</si>
  <si>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</si>
  <si>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</si>
  <si>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</si>
  <si>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</si>
  <si>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</si>
  <si>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</si>
  <si>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</si>
  <si>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</si>
  <si>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</si>
  <si>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</si>
  <si>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</si>
  <si>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</si>
  <si>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</si>
  <si>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</si>
  <si>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</si>
  <si>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</si>
  <si>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</si>
  <si>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</si>
  <si>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</si>
  <si>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</si>
  <si>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</si>
  <si>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</si>
  <si>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</si>
  <si>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</si>
  <si>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</si>
  <si>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</si>
  <si>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</si>
  <si>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</si>
  <si>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</si>
  <si>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</si>
  <si>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</si>
  <si>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</si>
  <si>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</si>
  <si>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</si>
  <si>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</si>
  <si>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</si>
  <si>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</si>
  <si>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</si>
  <si>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</si>
  <si>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</si>
  <si>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</si>
  <si>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</si>
  <si>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</si>
  <si>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</si>
  <si>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</si>
  <si>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</si>
  <si>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</si>
  <si>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</si>
  <si>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</si>
  <si>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</si>
  <si>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</si>
  <si>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</si>
  <si>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</si>
  <si>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</si>
  <si>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</si>
  <si>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</si>
  <si>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</si>
  <si>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</si>
  <si>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</si>
  <si>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</si>
  <si>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</si>
  <si>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</si>
  <si>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</si>
  <si>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</si>
  <si>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</si>
  <si>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</si>
  <si>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</si>
  <si>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</si>
  <si>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</si>
  <si>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</si>
  <si>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</si>
  <si>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</si>
  <si>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</si>
  <si>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</si>
  <si>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</si>
  <si>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</si>
  <si>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</si>
  <si>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</si>
  <si>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</si>
  <si>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</si>
  <si>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</si>
  <si>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</si>
  <si>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</si>
  <si>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</si>
  <si>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</si>
  <si>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</si>
  <si>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</si>
  <si>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</si>
  <si>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</si>
  <si>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</si>
  <si>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</si>
  <si>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</si>
  <si>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</si>
  <si>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</si>
  <si>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</si>
  <si>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</si>
  <si>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</si>
  <si>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</si>
  <si>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</si>
  <si>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</si>
  <si>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</si>
  <si>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</si>
  <si>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</si>
  <si>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</si>
  <si>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</si>
  <si>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</si>
  <si>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</si>
  <si>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</si>
  <si>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</si>
  <si>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</si>
  <si>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</si>
  <si>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</si>
  <si>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</si>
  <si>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</si>
  <si>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</si>
  <si>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</si>
  <si>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</si>
  <si>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</si>
  <si>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</si>
  <si>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</si>
  <si>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</si>
  <si>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</si>
  <si>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</si>
  <si>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</si>
  <si>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</si>
  <si>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</si>
  <si>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</si>
  <si>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</si>
  <si>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</si>
  <si>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</si>
  <si>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</si>
  <si>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</si>
  <si>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</si>
  <si>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</si>
  <si>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</si>
  <si>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</si>
  <si>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</si>
  <si>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</si>
  <si>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</si>
  <si>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</si>
  <si>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</si>
  <si>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</si>
  <si>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</si>
  <si>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</si>
  <si>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</si>
  <si>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</si>
  <si>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</si>
  <si>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</si>
  <si>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</si>
  <si>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</si>
  <si>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</si>
  <si>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</si>
  <si>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</si>
  <si>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</si>
  <si>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</si>
  <si>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</si>
  <si>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</si>
  <si>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</si>
  <si>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</si>
  <si>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</si>
  <si>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</si>
  <si>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</si>
  <si>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</si>
  <si>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</si>
  <si>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</si>
  <si>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</si>
  <si>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</si>
  <si>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</si>
  <si>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</si>
  <si>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</si>
  <si>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</si>
  <si>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</si>
  <si>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</si>
  <si>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</si>
  <si>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</si>
  <si>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</si>
  <si>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</si>
  <si>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</si>
  <si>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</si>
  <si>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</si>
  <si>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</si>
  <si>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</si>
  <si>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</si>
  <si>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</si>
  <si>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</si>
  <si>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</si>
  <si>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</si>
  <si>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</si>
  <si>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</si>
  <si>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</si>
  <si>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</si>
  <si>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</si>
  <si>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</si>
  <si>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</si>
  <si>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</si>
  <si>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</si>
  <si>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</si>
  <si>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</si>
  <si>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</si>
  <si>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</si>
  <si>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</si>
  <si>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</si>
  <si>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</si>
  <si>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</si>
  <si>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</si>
  <si>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</si>
  <si>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</si>
  <si>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</si>
  <si>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</si>
  <si>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</si>
  <si>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</si>
  <si>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</si>
  <si>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</si>
  <si>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</si>
  <si>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</si>
  <si>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</si>
  <si>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</si>
  <si>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</si>
  <si>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</si>
  <si>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</si>
  <si>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</si>
  <si>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</si>
  <si>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</si>
  <si>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</si>
  <si>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</si>
  <si>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</si>
  <si>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</si>
  <si>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</si>
  <si>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</si>
  <si>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</si>
  <si>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</si>
  <si>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</si>
  <si>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</si>
  <si>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</si>
  <si>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</si>
  <si>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</si>
  <si>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</si>
  <si>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</si>
  <si>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</si>
  <si>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</si>
  <si>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</si>
  <si>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</si>
  <si>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</si>
  <si>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</si>
  <si>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</si>
  <si>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</si>
  <si>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</si>
  <si>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</si>
  <si>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</si>
  <si>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</si>
  <si>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</si>
  <si>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</si>
  <si>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</si>
  <si>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</si>
  <si>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</si>
  <si>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</si>
  <si>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</si>
  <si>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</si>
  <si>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</si>
  <si>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</si>
  <si>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</si>
  <si>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</si>
  <si>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</si>
  <si>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</si>
  <si>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</si>
  <si>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</si>
  <si>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</si>
  <si>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</si>
  <si>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</si>
  <si>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</si>
  <si>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</si>
  <si>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</si>
  <si>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</si>
  <si>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</si>
  <si>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</si>
  <si>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</si>
  <si>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</si>
  <si>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</si>
  <si>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</si>
  <si>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</si>
  <si>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</si>
  <si>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</si>
  <si>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</si>
  <si>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</si>
  <si>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</si>
  <si>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</si>
  <si>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</si>
  <si>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</si>
  <si>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</si>
  <si>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</si>
  <si>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</si>
  <si>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</si>
  <si>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</si>
  <si>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</si>
  <si>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</si>
  <si>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</si>
  <si>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</si>
  <si>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</si>
  <si>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</si>
  <si>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</si>
  <si>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</si>
  <si>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</si>
  <si>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</si>
  <si>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</si>
  <si>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</si>
  <si>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</si>
  <si>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</si>
  <si>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</si>
  <si>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</si>
  <si>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</si>
  <si>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</si>
  <si>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</si>
  <si>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</si>
  <si>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</si>
  <si>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</si>
  <si>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</si>
  <si>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</si>
  <si>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</si>
  <si>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</si>
  <si>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</si>
  <si>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</si>
  <si>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</si>
  <si>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</si>
  <si>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</si>
  <si>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</si>
  <si>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</si>
  <si>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</si>
  <si>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</si>
  <si>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</si>
  <si>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</si>
  <si>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</si>
  <si>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</si>
  <si>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</si>
  <si>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</si>
  <si>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</si>
  <si>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</si>
  <si>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</si>
  <si>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</si>
  <si>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</si>
  <si>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</si>
  <si>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</si>
  <si>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</si>
  <si>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</si>
  <si>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</si>
  <si>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</si>
  <si>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</si>
  <si>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</si>
  <si>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</si>
  <si>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</si>
  <si>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</si>
  <si>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</si>
  <si>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</si>
  <si>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</si>
  <si>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</si>
  <si>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</si>
  <si>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</si>
  <si>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</si>
  <si>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</si>
  <si>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</si>
  <si>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</si>
  <si>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</si>
  <si>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</si>
  <si>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</si>
  <si>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</si>
  <si>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</si>
  <si>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</si>
  <si>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</si>
  <si>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</si>
  <si>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</si>
  <si>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</si>
  <si>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</si>
  <si>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</si>
  <si>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</si>
  <si>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</si>
  <si>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</si>
  <si>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</si>
  <si>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</si>
  <si>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</si>
  <si>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</si>
  <si>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</si>
  <si>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</si>
  <si>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</si>
  <si>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</si>
  <si>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</si>
  <si>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</si>
  <si>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</si>
  <si>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</si>
  <si>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</si>
  <si>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</si>
  <si>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</si>
  <si>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</si>
  <si>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</si>
  <si>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</si>
  <si>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</si>
  <si>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</si>
  <si>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</si>
  <si>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</si>
  <si>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</si>
  <si>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</si>
  <si>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</si>
  <si>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</si>
  <si>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</si>
  <si>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</si>
  <si>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</si>
  <si>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</si>
  <si>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</si>
  <si>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</si>
  <si>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</si>
  <si>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</si>
  <si>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</si>
  <si>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</si>
  <si>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</si>
  <si>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</si>
  <si>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</si>
  <si>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</si>
  <si>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</si>
  <si>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</si>
  <si>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</si>
  <si>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</si>
  <si>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</si>
  <si>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</si>
  <si>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</si>
  <si>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</si>
  <si>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</si>
  <si>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</si>
  <si>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</si>
  <si>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</si>
  <si>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</si>
  <si>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</si>
  <si>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</si>
  <si>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</si>
  <si>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</si>
  <si>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</si>
  <si>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</si>
  <si>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</si>
  <si>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</si>
  <si>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</si>
  <si>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</si>
  <si>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</si>
  <si>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</si>
  <si>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</si>
  <si>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</si>
  <si>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</si>
  <si>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</si>
  <si>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</si>
  <si>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</si>
  <si>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</si>
  <si>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</si>
  <si>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</si>
  <si>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</si>
  <si>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</si>
  <si>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</si>
  <si>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</si>
  <si>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</si>
  <si>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</si>
  <si>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</si>
  <si>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</si>
  <si>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</si>
  <si>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</si>
  <si>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</si>
  <si>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</si>
  <si>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</si>
  <si>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</si>
  <si>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</si>
  <si>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</si>
  <si>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</si>
  <si>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</si>
  <si>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</si>
  <si>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</si>
  <si>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</si>
  <si>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</si>
  <si>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</si>
  <si>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</si>
  <si>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</si>
  <si>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</si>
  <si>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</si>
  <si>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</si>
  <si>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</si>
  <si>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</si>
  <si>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</si>
  <si>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</si>
  <si>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</si>
  <si>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</si>
  <si>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</si>
  <si>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</si>
  <si>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</si>
  <si>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</si>
  <si>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</si>
  <si>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</si>
  <si>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</si>
  <si>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</si>
  <si>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</si>
  <si>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</si>
  <si>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</si>
  <si>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</si>
  <si>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</si>
  <si>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</si>
  <si>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</si>
  <si>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</si>
  <si>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</si>
  <si>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</si>
  <si>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</si>
  <si>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</si>
  <si>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</si>
  <si>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</si>
  <si>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</si>
  <si>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</si>
  <si>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</si>
  <si>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</si>
  <si>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</si>
  <si>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</si>
  <si>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</si>
  <si>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</si>
  <si>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</si>
  <si>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</si>
  <si>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</si>
  <si>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</si>
  <si>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</si>
  <si>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</si>
  <si>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</si>
  <si>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</si>
  <si>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</si>
  <si>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</si>
  <si>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</si>
  <si>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</si>
  <si>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</si>
  <si>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</si>
  <si>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</si>
  <si>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</si>
  <si>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</si>
  <si>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</si>
  <si>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</si>
  <si>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</si>
  <si>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</si>
  <si>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</si>
  <si>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</si>
  <si>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</si>
  <si>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</si>
  <si>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</si>
  <si>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</si>
  <si>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</si>
  <si>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</si>
  <si>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</si>
  <si>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</si>
  <si>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</si>
  <si>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</si>
  <si>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</si>
  <si>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</si>
  <si>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</si>
  <si>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</si>
  <si>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</si>
  <si>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</si>
  <si>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</si>
  <si>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</si>
  <si>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</si>
  <si>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</si>
  <si>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</si>
  <si>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</si>
  <si>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</si>
  <si>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</si>
  <si>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</si>
  <si>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</si>
  <si>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</si>
  <si>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</si>
  <si>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</si>
  <si>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</si>
  <si>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</si>
  <si>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</si>
  <si>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</si>
  <si>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</si>
  <si>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</si>
  <si>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</si>
  <si>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</si>
  <si>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</si>
  <si>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</si>
  <si>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</si>
  <si>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</si>
  <si>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</si>
  <si>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</si>
  <si>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</si>
  <si>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</si>
  <si>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</si>
  <si>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</si>
  <si>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</si>
  <si>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</si>
  <si>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</si>
  <si>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</si>
  <si>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</si>
  <si>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</si>
  <si>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</si>
  <si>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</si>
  <si>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</si>
  <si>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</si>
  <si>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</si>
  <si>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</si>
  <si>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</si>
  <si>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</si>
  <si>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</si>
  <si>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</si>
  <si>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</si>
  <si>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</si>
  <si>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</si>
  <si>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</si>
  <si>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</si>
  <si>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</si>
  <si>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</si>
  <si>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</si>
  <si>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</si>
  <si>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</si>
  <si>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</si>
  <si>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</si>
  <si>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</si>
  <si>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</si>
  <si>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</si>
  <si>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</si>
  <si>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</si>
  <si>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</si>
  <si>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</si>
  <si>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</si>
  <si>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</si>
  <si>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</si>
  <si>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</si>
  <si>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</si>
  <si>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</si>
  <si>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</si>
  <si>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</si>
  <si>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</si>
  <si>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</si>
  <si>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</si>
  <si>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</si>
  <si>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</si>
  <si>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</si>
  <si>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</si>
  <si>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</si>
  <si>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</si>
  <si>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</si>
  <si>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</si>
  <si>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</si>
  <si>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</si>
  <si>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</si>
  <si>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</si>
  <si>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</si>
  <si>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</si>
  <si>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</si>
  <si>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</si>
  <si>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</si>
  <si>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</si>
  <si>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</si>
  <si>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</si>
  <si>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</si>
  <si>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</si>
  <si>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</si>
  <si>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</si>
  <si>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</si>
  <si>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</si>
  <si>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</si>
  <si>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</si>
  <si>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</si>
  <si>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</si>
  <si>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</si>
  <si>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</si>
  <si>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</si>
  <si>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</si>
  <si>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</si>
  <si>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</si>
  <si>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</si>
  <si>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</si>
  <si>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</si>
  <si>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</si>
  <si>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</si>
  <si>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</si>
  <si>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</si>
  <si>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</si>
  <si>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</si>
  <si>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</si>
  <si>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</si>
  <si>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</si>
  <si>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</si>
  <si>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</si>
  <si>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</si>
  <si>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</si>
  <si>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</si>
  <si>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</si>
  <si>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</si>
  <si>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</si>
  <si>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</si>
  <si>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</si>
  <si>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</si>
  <si>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</si>
  <si>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</si>
  <si>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</si>
  <si>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</si>
  <si>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</si>
  <si>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</si>
  <si>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</si>
  <si>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</si>
  <si>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</si>
  <si>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</si>
  <si>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</si>
  <si>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</si>
  <si>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</si>
  <si>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</si>
  <si>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</si>
  <si>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</si>
  <si>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</si>
  <si>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</si>
  <si>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</si>
  <si>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</si>
  <si>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</si>
  <si>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</si>
  <si>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</si>
  <si>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</si>
  <si>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</si>
  <si>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</si>
  <si>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</si>
  <si>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</si>
  <si>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</si>
  <si>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</si>
  <si>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</si>
  <si>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</si>
  <si>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</si>
  <si>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</si>
  <si>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</si>
  <si>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</si>
  <si>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</si>
  <si>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</si>
  <si>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</si>
  <si>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</si>
  <si>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</si>
  <si>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</si>
  <si>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</si>
  <si>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</si>
  <si>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</si>
  <si>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</si>
  <si>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</si>
  <si>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</si>
  <si>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</si>
  <si>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</si>
  <si>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</si>
  <si>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</si>
  <si>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</si>
  <si>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</si>
  <si>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</si>
  <si>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</si>
  <si>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</si>
  <si>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</si>
  <si>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</si>
  <si>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</si>
  <si>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</si>
  <si>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</si>
  <si>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</si>
  <si>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</si>
  <si>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</si>
  <si>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</si>
  <si>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</si>
  <si>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</si>
  <si>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</si>
  <si>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</si>
  <si>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</si>
  <si>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</si>
  <si>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</si>
  <si>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</si>
  <si>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</si>
  <si>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</si>
  <si>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</si>
  <si>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</si>
  <si>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</si>
  <si>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</si>
  <si>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</si>
  <si>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</si>
  <si>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</si>
  <si>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</si>
  <si>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</si>
  <si>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</si>
  <si>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</si>
  <si>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</si>
  <si>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</si>
  <si>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</si>
  <si>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</si>
  <si>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</si>
  <si>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</si>
  <si>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</si>
  <si>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</si>
  <si>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</si>
  <si>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</si>
  <si>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</si>
  <si>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</si>
  <si>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</si>
  <si>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</si>
  <si>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</si>
  <si>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</si>
  <si>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</si>
  <si>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</si>
  <si>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</si>
  <si>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</si>
  <si>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</si>
  <si>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</si>
  <si>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</si>
  <si>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</si>
  <si>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</si>
  <si>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</si>
  <si>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</si>
  <si>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</si>
  <si>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</si>
  <si>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</si>
  <si>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</si>
  <si>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</si>
  <si>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</si>
  <si>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</si>
  <si>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</si>
  <si>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</si>
  <si>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</si>
  <si>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</si>
  <si>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</si>
  <si>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</si>
  <si>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</si>
  <si>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</si>
  <si>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</si>
  <si>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</si>
  <si>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</si>
  <si>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</si>
  <si>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</si>
  <si>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</si>
  <si>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</si>
  <si>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</si>
  <si>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</si>
  <si>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</si>
  <si>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</si>
  <si>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</si>
  <si>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</si>
  <si>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</si>
  <si>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</si>
  <si>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</si>
  <si>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</si>
  <si>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</si>
  <si>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</si>
  <si>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</si>
  <si>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</si>
  <si>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</si>
  <si>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</si>
  <si>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</si>
  <si>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</si>
  <si>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</si>
  <si>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</si>
  <si>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</si>
  <si>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</si>
  <si>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</si>
  <si>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</si>
  <si>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</si>
  <si>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</si>
  <si>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</si>
  <si>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</si>
  <si>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</si>
  <si>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</si>
  <si>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</si>
  <si>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</si>
  <si>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</si>
  <si>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</si>
  <si>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</si>
  <si>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</si>
  <si>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</si>
  <si>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</si>
  <si>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</si>
  <si>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</si>
  <si>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</si>
  <si>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</si>
  <si>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</si>
  <si>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</si>
  <si>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</si>
  <si>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</si>
  <si>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</si>
  <si>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</si>
  <si>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</si>
  <si>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</si>
  <si>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</si>
  <si>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</si>
  <si>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</si>
  <si>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</si>
  <si>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</si>
  <si>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</si>
  <si>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</si>
  <si>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</si>
  <si>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</si>
  <si>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</si>
  <si>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</si>
  <si>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</si>
  <si>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</si>
  <si>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</si>
  <si>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</si>
  <si>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</si>
  <si>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</si>
  <si>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</si>
  <si>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</si>
  <si>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</si>
  <si>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</si>
  <si>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</si>
  <si>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</si>
  <si>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</si>
  <si>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</si>
  <si>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</si>
  <si>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</si>
  <si>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</si>
  <si>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</si>
  <si>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</si>
  <si>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</si>
  <si>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</si>
  <si>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</si>
  <si>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</si>
  <si>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</si>
  <si>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</si>
  <si>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</si>
  <si>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</si>
  <si>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</si>
  <si>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</si>
  <si>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</si>
  <si>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</si>
  <si>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</si>
  <si>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</si>
  <si>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</si>
  <si>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</si>
  <si>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</si>
  <si>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</si>
  <si>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</si>
  <si>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</si>
  <si>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</si>
  <si>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</si>
  <si>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</si>
  <si>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</si>
  <si>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</si>
  <si>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</si>
  <si>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</si>
  <si>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</si>
  <si>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</si>
  <si>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</si>
  <si>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</si>
  <si>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</si>
  <si>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</si>
  <si>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</si>
  <si>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</si>
  <si>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</si>
  <si>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</si>
  <si>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</si>
  <si>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</si>
  <si>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</si>
  <si>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</si>
  <si>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</si>
  <si>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</si>
  <si>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</si>
  <si>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</si>
  <si>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</si>
  <si>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</si>
  <si>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</si>
  <si>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</si>
  <si>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</si>
  <si>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</si>
  <si>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</si>
  <si>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</si>
  <si>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</si>
  <si>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</si>
  <si>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</si>
  <si>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</si>
  <si>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</si>
  <si>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</si>
  <si>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</si>
  <si>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STJEPAN RADIĆ, TIJARICA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</si>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</sst>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192106.01</v>
      </c>
      <c r="D2" s="7">
        <f>'PR-RAS'!E6</f>
        <v>193713.90999999997</v>
      </c>
      <c r="E2" s="7">
        <v>0</v>
      </c>
      <c r="F2" s="7">
        <v>0</v>
      </c>
      <c r="G2" s="8">
        <f t="shared" ref="G2:G274" si="0">(B2/1000)*(C2*1+D2*2)</f>
        <v>579.53382999999997</v>
      </c>
      <c r="H2" s="8">
        <f t="shared" ref="H2:H274" si="1">ABS(C2-ROUND(C2,0))+ABS(D2-ROUND(D2,0))</f>
        <v>0.1000000000349246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167457.93</v>
      </c>
      <c r="D45" s="2">
        <f>'PR-RAS'!E49</f>
        <v>175839.9</v>
      </c>
      <c r="E45" s="2">
        <v>0</v>
      </c>
      <c r="F45" s="2">
        <v>0</v>
      </c>
      <c r="G45" s="3">
        <f t="shared" si="0"/>
        <v>22842.060119999998</v>
      </c>
      <c r="H45" s="3">
        <f t="shared" si="1"/>
        <v>0.17000000001280569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167457.93</v>
      </c>
      <c r="D64" s="2">
        <f>'PR-RAS'!E68</f>
        <v>175839.9</v>
      </c>
      <c r="E64" s="2">
        <v>0</v>
      </c>
      <c r="F64" s="2">
        <v>0</v>
      </c>
      <c r="G64" s="3">
        <f t="shared" si="0"/>
        <v>32705.67699</v>
      </c>
      <c r="H64" s="3">
        <f t="shared" si="1"/>
        <v>0.17000000001280569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167457.93</v>
      </c>
      <c r="D65" s="2">
        <f>'PR-RAS'!E69</f>
        <v>175839.9</v>
      </c>
      <c r="E65" s="2">
        <v>0</v>
      </c>
      <c r="F65" s="2">
        <v>0</v>
      </c>
      <c r="G65" s="3">
        <f t="shared" si="0"/>
        <v>33224.814720000002</v>
      </c>
      <c r="H65" s="3">
        <f t="shared" si="1"/>
        <v>0.17000000001280569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0.1</v>
      </c>
      <c r="D78" s="2">
        <f>'PR-RAS'!E82</f>
        <v>0.05</v>
      </c>
      <c r="E78" s="2">
        <v>0</v>
      </c>
      <c r="F78" s="2">
        <v>0</v>
      </c>
      <c r="G78" s="3">
        <f t="shared" si="0"/>
        <v>1.54E-2</v>
      </c>
      <c r="H78" s="3">
        <f t="shared" si="1"/>
        <v>0.15000000000000002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0.1</v>
      </c>
      <c r="D79" s="2">
        <f>'PR-RAS'!E83</f>
        <v>0.05</v>
      </c>
      <c r="E79" s="2">
        <v>0</v>
      </c>
      <c r="F79" s="2">
        <v>0</v>
      </c>
      <c r="G79" s="3">
        <f t="shared" si="0"/>
        <v>1.5600000000000001E-2</v>
      </c>
      <c r="H79" s="3">
        <f t="shared" si="1"/>
        <v>0.15000000000000002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0.1</v>
      </c>
      <c r="D81" s="2">
        <f>'PR-RAS'!E85</f>
        <v>0.05</v>
      </c>
      <c r="E81" s="2">
        <v>0</v>
      </c>
      <c r="F81" s="2">
        <v>0</v>
      </c>
      <c r="G81" s="3">
        <f t="shared" si="0"/>
        <v>1.6E-2</v>
      </c>
      <c r="H81" s="3">
        <f t="shared" si="1"/>
        <v>0.15000000000000002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24647.98</v>
      </c>
      <c r="D130" s="2">
        <f>'PR-RAS'!E134</f>
        <v>17873.96</v>
      </c>
      <c r="E130" s="2">
        <v>0</v>
      </c>
      <c r="F130" s="2">
        <v>0</v>
      </c>
      <c r="G130" s="3">
        <f t="shared" si="0"/>
        <v>7791.0710999999992</v>
      </c>
      <c r="H130" s="3">
        <f t="shared" si="1"/>
        <v>6.0000000001309672E-2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24647.98</v>
      </c>
      <c r="D131" s="2">
        <f>'PR-RAS'!E135</f>
        <v>17873.96</v>
      </c>
      <c r="E131" s="2">
        <v>0</v>
      </c>
      <c r="F131" s="2">
        <v>0</v>
      </c>
      <c r="G131" s="3">
        <f t="shared" si="0"/>
        <v>7851.4669999999996</v>
      </c>
      <c r="H131" s="3">
        <f t="shared" si="1"/>
        <v>6.0000000001309672E-2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24647.98</v>
      </c>
      <c r="D132" s="2">
        <f>'PR-RAS'!E136</f>
        <v>17873.96</v>
      </c>
      <c r="E132" s="2">
        <v>0</v>
      </c>
      <c r="F132" s="2">
        <v>0</v>
      </c>
      <c r="G132" s="3">
        <f t="shared" si="0"/>
        <v>7911.8628999999992</v>
      </c>
      <c r="H132" s="3">
        <f t="shared" si="1"/>
        <v>6.0000000001309672E-2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214902.38</v>
      </c>
      <c r="D148" s="2">
        <f>'PR-RAS'!E152</f>
        <v>193846.69</v>
      </c>
      <c r="E148" s="2">
        <v>0</v>
      </c>
      <c r="F148" s="2">
        <v>0</v>
      </c>
      <c r="G148" s="3">
        <f t="shared" si="0"/>
        <v>88581.576719999997</v>
      </c>
      <c r="H148" s="3">
        <f t="shared" si="1"/>
        <v>0.69000000000232831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182197.86</v>
      </c>
      <c r="D149" s="2">
        <f>'PR-RAS'!E153</f>
        <v>164372.43</v>
      </c>
      <c r="E149" s="2">
        <v>0</v>
      </c>
      <c r="F149" s="2">
        <v>0</v>
      </c>
      <c r="G149" s="3">
        <f t="shared" si="0"/>
        <v>75619.522559999998</v>
      </c>
      <c r="H149" s="3">
        <f t="shared" si="1"/>
        <v>0.57000000000698492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152967.82999999999</v>
      </c>
      <c r="D150" s="2">
        <f>'PR-RAS'!E154</f>
        <v>137057.84</v>
      </c>
      <c r="E150" s="2">
        <v>0</v>
      </c>
      <c r="F150" s="2">
        <v>0</v>
      </c>
      <c r="G150" s="3">
        <f t="shared" si="0"/>
        <v>63635.442989999996</v>
      </c>
      <c r="H150" s="3">
        <f t="shared" si="1"/>
        <v>0.33000000001629815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139749.75</v>
      </c>
      <c r="D151" s="2">
        <f>'PR-RAS'!E155</f>
        <v>125076.08</v>
      </c>
      <c r="E151" s="2">
        <v>0</v>
      </c>
      <c r="F151" s="2">
        <v>0</v>
      </c>
      <c r="G151" s="3">
        <f t="shared" si="0"/>
        <v>58485.286500000002</v>
      </c>
      <c r="H151" s="3">
        <f t="shared" si="1"/>
        <v>0.33000000000174623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13218.08</v>
      </c>
      <c r="D154" s="2">
        <f>'PR-RAS'!E158</f>
        <v>11981.76</v>
      </c>
      <c r="E154" s="2">
        <v>0</v>
      </c>
      <c r="F154" s="2">
        <v>0</v>
      </c>
      <c r="G154" s="3">
        <f t="shared" si="0"/>
        <v>5688.7847999999994</v>
      </c>
      <c r="H154" s="3">
        <f t="shared" si="1"/>
        <v>0.31999999999970896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4520.72</v>
      </c>
      <c r="D155" s="2">
        <f>'PR-RAS'!E159</f>
        <v>4700</v>
      </c>
      <c r="E155" s="2">
        <v>0</v>
      </c>
      <c r="F155" s="2">
        <v>0</v>
      </c>
      <c r="G155" s="3">
        <f t="shared" si="0"/>
        <v>2143.79088</v>
      </c>
      <c r="H155" s="3">
        <f t="shared" si="1"/>
        <v>0.27999999999974534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24709.31</v>
      </c>
      <c r="D156" s="2">
        <f>'PR-RAS'!E160</f>
        <v>22614.59</v>
      </c>
      <c r="E156" s="2">
        <v>0</v>
      </c>
      <c r="F156" s="2">
        <v>0</v>
      </c>
      <c r="G156" s="3">
        <f t="shared" si="0"/>
        <v>10840.465950000002</v>
      </c>
      <c r="H156" s="3">
        <f t="shared" si="1"/>
        <v>0.72000000000116415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24709.31</v>
      </c>
      <c r="D158" s="2">
        <f>'PR-RAS'!E162</f>
        <v>22614.59</v>
      </c>
      <c r="E158" s="2">
        <v>0</v>
      </c>
      <c r="F158" s="2">
        <v>0</v>
      </c>
      <c r="G158" s="3">
        <f t="shared" si="0"/>
        <v>10980.342930000001</v>
      </c>
      <c r="H158" s="3">
        <f t="shared" si="1"/>
        <v>0.72000000000116415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32367.26</v>
      </c>
      <c r="D160" s="2">
        <f>'PR-RAS'!E164</f>
        <v>29369.97</v>
      </c>
      <c r="E160" s="2">
        <v>0</v>
      </c>
      <c r="F160" s="2">
        <v>0</v>
      </c>
      <c r="G160" s="3">
        <f t="shared" si="0"/>
        <v>14486.0448</v>
      </c>
      <c r="H160" s="3">
        <f t="shared" si="1"/>
        <v>0.28999999999723514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10964.81</v>
      </c>
      <c r="D161" s="2">
        <f>'PR-RAS'!E165</f>
        <v>9016.5</v>
      </c>
      <c r="E161" s="2">
        <v>0</v>
      </c>
      <c r="F161" s="2">
        <v>0</v>
      </c>
      <c r="G161" s="3">
        <f t="shared" si="0"/>
        <v>4639.6495999999997</v>
      </c>
      <c r="H161" s="3">
        <f t="shared" si="1"/>
        <v>0.69000000000050932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620.5</v>
      </c>
      <c r="D162" s="2">
        <f>'PR-RAS'!E166</f>
        <v>553</v>
      </c>
      <c r="E162" s="2">
        <v>0</v>
      </c>
      <c r="F162" s="2">
        <v>0</v>
      </c>
      <c r="G162" s="3">
        <f t="shared" si="0"/>
        <v>277.9665</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10254.31</v>
      </c>
      <c r="D163" s="2">
        <f>'PR-RAS'!E167</f>
        <v>8463.5</v>
      </c>
      <c r="E163" s="2">
        <v>0</v>
      </c>
      <c r="F163" s="2">
        <v>0</v>
      </c>
      <c r="G163" s="3">
        <f t="shared" si="0"/>
        <v>4403.3722200000002</v>
      </c>
      <c r="H163" s="3">
        <f t="shared" si="1"/>
        <v>0.80999999999949068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25</v>
      </c>
      <c r="D164" s="2">
        <f>'PR-RAS'!E168</f>
        <v>0</v>
      </c>
      <c r="E164" s="2">
        <v>0</v>
      </c>
      <c r="F164" s="2">
        <v>0</v>
      </c>
      <c r="G164" s="3">
        <f t="shared" si="0"/>
        <v>4.0750000000000002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65</v>
      </c>
      <c r="D165" s="2">
        <f>'PR-RAS'!E169</f>
        <v>0</v>
      </c>
      <c r="E165" s="2">
        <v>0</v>
      </c>
      <c r="F165" s="2">
        <v>0</v>
      </c>
      <c r="G165" s="3">
        <f t="shared" si="0"/>
        <v>10.66</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5425.93</v>
      </c>
      <c r="D166" s="2">
        <f>'PR-RAS'!E170</f>
        <v>6636.3000000000011</v>
      </c>
      <c r="E166" s="2">
        <v>0</v>
      </c>
      <c r="F166" s="2">
        <v>0</v>
      </c>
      <c r="G166" s="3">
        <f t="shared" si="0"/>
        <v>3085.2574500000005</v>
      </c>
      <c r="H166" s="3">
        <f t="shared" si="1"/>
        <v>0.37000000000080036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1575.77</v>
      </c>
      <c r="D167" s="2">
        <f>'PR-RAS'!E171</f>
        <v>1062.6300000000001</v>
      </c>
      <c r="E167" s="2">
        <v>0</v>
      </c>
      <c r="F167" s="2">
        <v>0</v>
      </c>
      <c r="G167" s="3">
        <f t="shared" si="0"/>
        <v>614.37098000000003</v>
      </c>
      <c r="H167" s="3">
        <f t="shared" si="1"/>
        <v>0.59999999999990905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1756.96</v>
      </c>
      <c r="D168" s="2">
        <f>'PR-RAS'!E172</f>
        <v>1478.72</v>
      </c>
      <c r="E168" s="2">
        <v>0</v>
      </c>
      <c r="F168" s="2">
        <v>0</v>
      </c>
      <c r="G168" s="3">
        <f t="shared" si="0"/>
        <v>787.3048</v>
      </c>
      <c r="H168" s="3">
        <f t="shared" si="1"/>
        <v>0.31999999999993634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2034.35</v>
      </c>
      <c r="D169" s="2">
        <f>'PR-RAS'!E173</f>
        <v>3853.27</v>
      </c>
      <c r="E169" s="2">
        <v>0</v>
      </c>
      <c r="F169" s="2">
        <v>0</v>
      </c>
      <c r="G169" s="3">
        <f t="shared" si="0"/>
        <v>1636.4695200000001</v>
      </c>
      <c r="H169" s="3">
        <f t="shared" si="1"/>
        <v>0.61999999999989086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58.85</v>
      </c>
      <c r="D171" s="2">
        <f>'PR-RAS'!E175</f>
        <v>241.68</v>
      </c>
      <c r="E171" s="2">
        <v>0</v>
      </c>
      <c r="F171" s="2">
        <v>0</v>
      </c>
      <c r="G171" s="3">
        <f t="shared" si="0"/>
        <v>92.175700000000006</v>
      </c>
      <c r="H171" s="3">
        <f t="shared" si="1"/>
        <v>0.46999999999999176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15851.52</v>
      </c>
      <c r="D174" s="2">
        <f>'PR-RAS'!E178</f>
        <v>12115.53</v>
      </c>
      <c r="E174" s="2">
        <v>0</v>
      </c>
      <c r="F174" s="2">
        <v>0</v>
      </c>
      <c r="G174" s="3">
        <f t="shared" si="0"/>
        <v>6934.2863399999997</v>
      </c>
      <c r="H174" s="3">
        <f t="shared" si="1"/>
        <v>0.94999999999890861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12932.84</v>
      </c>
      <c r="D175" s="2">
        <f>'PR-RAS'!E179</f>
        <v>9887.7800000000007</v>
      </c>
      <c r="E175" s="2">
        <v>0</v>
      </c>
      <c r="F175" s="2">
        <v>0</v>
      </c>
      <c r="G175" s="3">
        <f t="shared" si="0"/>
        <v>5691.2615999999998</v>
      </c>
      <c r="H175" s="3">
        <f t="shared" si="1"/>
        <v>0.37999999999919964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300</v>
      </c>
      <c r="D176" s="2">
        <f>'PR-RAS'!E180</f>
        <v>0</v>
      </c>
      <c r="E176" s="2">
        <v>0</v>
      </c>
      <c r="F176" s="2">
        <v>0</v>
      </c>
      <c r="G176" s="3">
        <f t="shared" si="0"/>
        <v>52.5</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996.61</v>
      </c>
      <c r="D178" s="2">
        <f>'PR-RAS'!E182</f>
        <v>757.72</v>
      </c>
      <c r="E178" s="2">
        <v>0</v>
      </c>
      <c r="F178" s="2">
        <v>0</v>
      </c>
      <c r="G178" s="3">
        <f t="shared" si="0"/>
        <v>444.63285000000002</v>
      </c>
      <c r="H178" s="3">
        <f t="shared" si="1"/>
        <v>0.66999999999995907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75</v>
      </c>
      <c r="D181" s="2">
        <f>'PR-RAS'!E185</f>
        <v>80</v>
      </c>
      <c r="E181" s="2">
        <v>0</v>
      </c>
      <c r="F181" s="2">
        <v>0</v>
      </c>
      <c r="G181" s="3">
        <f t="shared" si="0"/>
        <v>42.3</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1001.25</v>
      </c>
      <c r="D182" s="2">
        <f>'PR-RAS'!E186</f>
        <v>996.43</v>
      </c>
      <c r="E182" s="2">
        <v>0</v>
      </c>
      <c r="F182" s="2">
        <v>0</v>
      </c>
      <c r="G182" s="3">
        <f t="shared" si="0"/>
        <v>541.93390999999997</v>
      </c>
      <c r="H182" s="3">
        <f t="shared" si="1"/>
        <v>0.67999999999994998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545.82000000000005</v>
      </c>
      <c r="D183" s="2">
        <f>'PR-RAS'!E187</f>
        <v>393.6</v>
      </c>
      <c r="E183" s="2">
        <v>0</v>
      </c>
      <c r="F183" s="2">
        <v>0</v>
      </c>
      <c r="G183" s="3">
        <f t="shared" si="0"/>
        <v>242.60963999999998</v>
      </c>
      <c r="H183" s="3">
        <f t="shared" si="1"/>
        <v>0.57999999999992724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125</v>
      </c>
      <c r="D190" s="2">
        <f>'PR-RAS'!E194</f>
        <v>1601.64</v>
      </c>
      <c r="E190" s="2">
        <v>0</v>
      </c>
      <c r="F190" s="2">
        <v>0</v>
      </c>
      <c r="G190" s="3">
        <f t="shared" si="0"/>
        <v>629.04492000000005</v>
      </c>
      <c r="H190" s="3">
        <f t="shared" si="1"/>
        <v>0.35999999999989996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1461.64</v>
      </c>
      <c r="E195" s="2">
        <v>0</v>
      </c>
      <c r="F195" s="2">
        <v>0</v>
      </c>
      <c r="G195" s="3">
        <f t="shared" si="0"/>
        <v>567.11632000000009</v>
      </c>
      <c r="H195" s="3">
        <f t="shared" si="1"/>
        <v>0.35999999999989996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306.48</v>
      </c>
      <c r="D198" s="2">
        <f>'PR-RAS'!E202</f>
        <v>69.67</v>
      </c>
      <c r="E198" s="2">
        <v>0</v>
      </c>
      <c r="F198" s="2">
        <v>0</v>
      </c>
      <c r="G198" s="3">
        <f t="shared" si="0"/>
        <v>87.826540000000008</v>
      </c>
      <c r="H198" s="3">
        <f t="shared" si="1"/>
        <v>0.81000000000001648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306.48</v>
      </c>
      <c r="D212" s="2">
        <f>'PR-RAS'!E216</f>
        <v>69.67</v>
      </c>
      <c r="E212" s="2">
        <v>0</v>
      </c>
      <c r="F212" s="2">
        <v>0</v>
      </c>
      <c r="G212" s="3">
        <f t="shared" si="0"/>
        <v>94.068020000000004</v>
      </c>
      <c r="H212" s="3">
        <f t="shared" si="1"/>
        <v>0.81000000000001648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306.48</v>
      </c>
      <c r="D213" s="2">
        <f>'PR-RAS'!E217</f>
        <v>69.67</v>
      </c>
      <c r="E213" s="2">
        <v>0</v>
      </c>
      <c r="F213" s="2">
        <v>0</v>
      </c>
      <c r="G213" s="3">
        <f t="shared" si="0"/>
        <v>94.513840000000002</v>
      </c>
      <c r="H213" s="3">
        <f t="shared" si="1"/>
        <v>0.81000000000001648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30.78</v>
      </c>
      <c r="D269" s="2">
        <f>'PR-RAS'!E273</f>
        <v>34.619999999999997</v>
      </c>
      <c r="E269" s="2">
        <v>0</v>
      </c>
      <c r="F269" s="2">
        <v>0</v>
      </c>
      <c r="G269" s="3">
        <f t="shared" si="0"/>
        <v>26.80536</v>
      </c>
      <c r="H269" s="3">
        <f t="shared" si="1"/>
        <v>0.60000000000000142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30.78</v>
      </c>
      <c r="D270" s="2">
        <f>'PR-RAS'!E274</f>
        <v>34.619999999999997</v>
      </c>
      <c r="E270" s="2">
        <v>0</v>
      </c>
      <c r="F270" s="2">
        <v>0</v>
      </c>
      <c r="G270" s="3">
        <f t="shared" si="0"/>
        <v>26.905380000000001</v>
      </c>
      <c r="H270" s="3">
        <f t="shared" si="1"/>
        <v>0.60000000000000142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30.78</v>
      </c>
      <c r="D272" s="2">
        <f>'PR-RAS'!E276</f>
        <v>34.619999999999997</v>
      </c>
      <c r="E272" s="2">
        <v>0</v>
      </c>
      <c r="F272" s="2">
        <v>0</v>
      </c>
      <c r="G272" s="3">
        <f t="shared" si="0"/>
        <v>27.105420000000002</v>
      </c>
      <c r="H272" s="3">
        <f t="shared" si="1"/>
        <v>0.60000000000000142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214902.38</v>
      </c>
      <c r="D295" s="2">
        <f>'PR-RAS'!E299</f>
        <v>193846.69</v>
      </c>
      <c r="E295" s="2">
        <v>0</v>
      </c>
      <c r="F295" s="2">
        <v>0</v>
      </c>
      <c r="G295" s="3">
        <f t="shared" si="12"/>
        <v>177163.15343999999</v>
      </c>
      <c r="H295" s="3">
        <f t="shared" si="13"/>
        <v>0.69000000000232831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22796.369999999995</v>
      </c>
      <c r="D297" s="2">
        <f>'PR-RAS'!E301</f>
        <v>132.78000000002794</v>
      </c>
      <c r="E297" s="2">
        <v>0</v>
      </c>
      <c r="F297" s="2">
        <v>0</v>
      </c>
      <c r="G297" s="3">
        <f t="shared" si="12"/>
        <v>6826.3312800000149</v>
      </c>
      <c r="H297" s="3">
        <f t="shared" si="13"/>
        <v>0.58999999996740371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8531.65</v>
      </c>
      <c r="D299" s="2">
        <f>'PR-RAS'!E303</f>
        <v>32793.26</v>
      </c>
      <c r="E299" s="2">
        <v>0</v>
      </c>
      <c r="F299" s="2">
        <v>0</v>
      </c>
      <c r="G299" s="3">
        <f t="shared" si="12"/>
        <v>22087.214659999998</v>
      </c>
      <c r="H299" s="3">
        <f t="shared" si="13"/>
        <v>0.61000000000240107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26838.63</v>
      </c>
      <c r="D300" s="2">
        <f>'PR-RAS'!E304</f>
        <v>28183.26</v>
      </c>
      <c r="E300" s="2">
        <v>0</v>
      </c>
      <c r="F300" s="2">
        <v>0</v>
      </c>
      <c r="G300" s="3">
        <f t="shared" si="12"/>
        <v>24878.339849999997</v>
      </c>
      <c r="H300" s="3">
        <f t="shared" si="13"/>
        <v>0.62999999999738066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18576.89</v>
      </c>
      <c r="D414" s="2">
        <f>'PR-RAS'!E419</f>
        <v>18486.099999999999</v>
      </c>
      <c r="E414" s="2">
        <v>0</v>
      </c>
      <c r="F414" s="2">
        <v>0</v>
      </c>
      <c r="G414" s="3">
        <f t="shared" si="12"/>
        <v>22941.774169999997</v>
      </c>
      <c r="H414" s="3">
        <f t="shared" si="13"/>
        <v>0.20999999999912689</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192106.01</v>
      </c>
      <c r="D417" s="2">
        <f>'PR-RAS'!E422</f>
        <v>193713.90999999997</v>
      </c>
      <c r="E417" s="2">
        <v>0</v>
      </c>
      <c r="F417" s="2">
        <v>0</v>
      </c>
      <c r="G417" s="3">
        <f t="shared" si="12"/>
        <v>241086.07327999998</v>
      </c>
      <c r="H417" s="3">
        <f t="shared" si="13"/>
        <v>0.1000000000349246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214902.38</v>
      </c>
      <c r="D418" s="2">
        <f>'PR-RAS'!E423</f>
        <v>193846.69</v>
      </c>
      <c r="E418" s="2">
        <v>0</v>
      </c>
      <c r="F418" s="2">
        <v>0</v>
      </c>
      <c r="G418" s="3">
        <f t="shared" si="12"/>
        <v>251282.43192</v>
      </c>
      <c r="H418" s="3">
        <f t="shared" si="13"/>
        <v>0.69000000000232831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22796.369999999995</v>
      </c>
      <c r="D420" s="2">
        <f>'PR-RAS'!E425</f>
        <v>132.78000000002794</v>
      </c>
      <c r="E420" s="2">
        <v>0</v>
      </c>
      <c r="F420" s="2">
        <v>0</v>
      </c>
      <c r="G420" s="3">
        <f t="shared" si="12"/>
        <v>9662.9486700000216</v>
      </c>
      <c r="H420" s="3">
        <f t="shared" si="13"/>
        <v>0.58999999996740371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10045.24</v>
      </c>
      <c r="D421" s="2">
        <f>'PR-RAS'!E426</f>
        <v>0</v>
      </c>
      <c r="E421" s="2">
        <v>0</v>
      </c>
      <c r="F421" s="2">
        <v>0</v>
      </c>
      <c r="G421" s="3">
        <f t="shared" si="12"/>
        <v>4219.0007999999998</v>
      </c>
      <c r="H421" s="3">
        <f t="shared" si="13"/>
        <v>0.23999999999978172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14307.160000000003</v>
      </c>
      <c r="E422" s="2">
        <v>0</v>
      </c>
      <c r="F422" s="2">
        <v>0</v>
      </c>
      <c r="G422" s="3">
        <f t="shared" si="12"/>
        <v>12046.628720000002</v>
      </c>
      <c r="H422" s="3">
        <f t="shared" si="13"/>
        <v>0.16000000000349246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26838.63</v>
      </c>
      <c r="D423" s="2">
        <f>'PR-RAS'!E428</f>
        <v>28183.26</v>
      </c>
      <c r="E423" s="2">
        <v>0</v>
      </c>
      <c r="F423" s="2">
        <v>0</v>
      </c>
      <c r="G423" s="3">
        <f t="shared" si="12"/>
        <v>35112.573299999996</v>
      </c>
      <c r="H423" s="3">
        <f t="shared" si="13"/>
        <v>0.62999999999738066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192106.01</v>
      </c>
      <c r="D637" s="2">
        <f>'PR-RAS'!E643</f>
        <v>193713.90999999997</v>
      </c>
      <c r="E637" s="2">
        <v>0</v>
      </c>
      <c r="F637" s="2">
        <v>0</v>
      </c>
      <c r="G637" s="3">
        <f t="shared" si="14"/>
        <v>368583.51587999996</v>
      </c>
      <c r="H637" s="3">
        <f t="shared" si="15"/>
        <v>0.1000000000349246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214902.38</v>
      </c>
      <c r="D638" s="2">
        <f>'PR-RAS'!E644</f>
        <v>193846.69</v>
      </c>
      <c r="E638" s="2">
        <v>0</v>
      </c>
      <c r="F638" s="2">
        <v>0</v>
      </c>
      <c r="G638" s="3">
        <f t="shared" si="14"/>
        <v>383853.49911999999</v>
      </c>
      <c r="H638" s="3">
        <f t="shared" si="15"/>
        <v>0.69000000000232831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22796.369999999995</v>
      </c>
      <c r="D640" s="2">
        <f>'PR-RAS'!E646</f>
        <v>132.78000000002794</v>
      </c>
      <c r="E640" s="2">
        <v>0</v>
      </c>
      <c r="F640" s="2">
        <v>0</v>
      </c>
      <c r="G640" s="3">
        <f t="shared" si="14"/>
        <v>14736.573270000034</v>
      </c>
      <c r="H640" s="3">
        <f t="shared" si="15"/>
        <v>0.58999999996740371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10045.24</v>
      </c>
      <c r="D641" s="2">
        <f>'PR-RAS'!E647</f>
        <v>0</v>
      </c>
      <c r="E641" s="2">
        <v>0</v>
      </c>
      <c r="F641" s="2">
        <v>0</v>
      </c>
      <c r="G641" s="3">
        <f t="shared" si="14"/>
        <v>6428.9535999999998</v>
      </c>
      <c r="H641" s="3">
        <f t="shared" si="15"/>
        <v>0.23999999999978172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14307.160000000003</v>
      </c>
      <c r="E642" s="2">
        <v>0</v>
      </c>
      <c r="F642" s="2">
        <v>0</v>
      </c>
      <c r="G642" s="3">
        <f t="shared" si="14"/>
        <v>18341.779120000007</v>
      </c>
      <c r="H642" s="3">
        <f t="shared" si="15"/>
        <v>0.16000000000349246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12751.129999999996</v>
      </c>
      <c r="D644" s="2">
        <f>'PR-RAS'!E650</f>
        <v>14439.940000000031</v>
      </c>
      <c r="E644" s="2">
        <v>0</v>
      </c>
      <c r="F644" s="2">
        <v>0</v>
      </c>
      <c r="G644" s="3">
        <f t="shared" si="14"/>
        <v>26768.739430000038</v>
      </c>
      <c r="H644" s="3">
        <f t="shared" si="15"/>
        <v>0.18999999996412953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17062.599999999999</v>
      </c>
      <c r="D646" s="2">
        <f>'PR-RAS'!E653</f>
        <v>18800.16</v>
      </c>
      <c r="E646" s="2">
        <v>0</v>
      </c>
      <c r="F646" s="2">
        <v>0</v>
      </c>
      <c r="G646" s="3">
        <f t="shared" si="14"/>
        <v>35257.583400000003</v>
      </c>
      <c r="H646" s="3">
        <f t="shared" si="15"/>
        <v>0.56000000000130967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105225.21</v>
      </c>
      <c r="D647" s="2">
        <f>'PR-RAS'!E654</f>
        <v>68602.97</v>
      </c>
      <c r="E647" s="2">
        <v>0</v>
      </c>
      <c r="F647" s="2">
        <v>0</v>
      </c>
      <c r="G647" s="3">
        <f t="shared" si="14"/>
        <v>156610.52290000001</v>
      </c>
      <c r="H647" s="3">
        <f t="shared" si="15"/>
        <v>0.24000000000523869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105018.99</v>
      </c>
      <c r="D648" s="2">
        <f>'PR-RAS'!E655</f>
        <v>87403.13</v>
      </c>
      <c r="E648" s="2">
        <v>0</v>
      </c>
      <c r="F648" s="2">
        <v>0</v>
      </c>
      <c r="G648" s="3">
        <f t="shared" si="14"/>
        <v>181046.93674999999</v>
      </c>
      <c r="H648" s="3">
        <f t="shared" si="15"/>
        <v>0.13999999999941792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17268.819999999992</v>
      </c>
      <c r="D649" s="2">
        <f>'PR-RAS'!E656</f>
        <v>0</v>
      </c>
      <c r="E649" s="2">
        <v>0</v>
      </c>
      <c r="F649" s="2">
        <v>0</v>
      </c>
      <c r="G649" s="3">
        <f t="shared" si="14"/>
        <v>11190.195359999996</v>
      </c>
      <c r="H649" s="3">
        <f t="shared" si="15"/>
        <v>0.180000000007567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21</v>
      </c>
      <c r="D651" s="2">
        <f>'PR-RAS'!E658</f>
        <v>22</v>
      </c>
      <c r="E651" s="2">
        <v>0</v>
      </c>
      <c r="F651" s="2">
        <v>0</v>
      </c>
      <c r="G651" s="3">
        <f t="shared" si="14"/>
        <v>42.25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v>
      </c>
      <c r="D653" s="2">
        <f>'PR-RAS'!E660</f>
        <v>11</v>
      </c>
      <c r="E653" s="2">
        <v>0</v>
      </c>
      <c r="F653" s="2">
        <v>0</v>
      </c>
      <c r="G653" s="3">
        <f t="shared" si="14"/>
        <v>21.516000000000002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167457.93</v>
      </c>
      <c r="D676" s="2">
        <f>'PR-RAS'!E683</f>
        <v>175839.9</v>
      </c>
      <c r="E676" s="2">
        <v>0</v>
      </c>
      <c r="F676" s="2">
        <v>0</v>
      </c>
      <c r="G676" s="3">
        <f t="shared" si="14"/>
        <v>350417.96775000001</v>
      </c>
      <c r="H676" s="3">
        <f t="shared" si="15"/>
        <v>0.17000000001280569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10254.31</v>
      </c>
      <c r="D727" s="2">
        <f>'PR-RAS'!E734</f>
        <v>0</v>
      </c>
      <c r="E727" s="2">
        <v>0</v>
      </c>
      <c r="F727" s="2">
        <v>0</v>
      </c>
      <c r="G727" s="3">
        <f t="shared" si="14"/>
        <v>7444.6290599999993</v>
      </c>
      <c r="H727" s="3">
        <f t="shared" si="15"/>
        <v>0.30999999999949068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1260</v>
      </c>
      <c r="E737" s="2">
        <v>0</v>
      </c>
      <c r="F737" s="2">
        <v>0</v>
      </c>
      <c r="G737" s="3">
        <f t="shared" si="28"/>
        <v>1854.72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33107.33</v>
      </c>
      <c r="D1581" s="7"/>
      <c r="E1581" s="7">
        <v>0</v>
      </c>
      <c r="F1581" s="7">
        <v>0</v>
      </c>
      <c r="G1581" s="8">
        <f t="shared" ref="G1581:G1685" si="70">B1581/1000*C1581</f>
        <v>33.107330000000005</v>
      </c>
      <c r="H1581" s="8">
        <f t="shared" ref="H1581:H1685" si="71">ABS(C1581-ROUND(C1581,0))</f>
        <v>0.33000000000174623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193916.55000000002</v>
      </c>
      <c r="D1582" s="2">
        <v>0</v>
      </c>
      <c r="E1582" s="2">
        <v>0</v>
      </c>
      <c r="F1582" s="2">
        <v>0</v>
      </c>
      <c r="G1582" s="3">
        <f t="shared" si="70"/>
        <v>387.83310000000006</v>
      </c>
      <c r="H1582" s="3">
        <f t="shared" si="71"/>
        <v>0.4499999999825377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193886.91</v>
      </c>
      <c r="D1584" s="2">
        <v>0</v>
      </c>
      <c r="E1584" s="2">
        <v>0</v>
      </c>
      <c r="F1584" s="2">
        <v>0</v>
      </c>
      <c r="G1584" s="3">
        <f t="shared" si="70"/>
        <v>775.54764</v>
      </c>
      <c r="H1584" s="3">
        <f t="shared" si="71"/>
        <v>8.999999999650754E-2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164412.65</v>
      </c>
      <c r="D1585" s="2">
        <v>0</v>
      </c>
      <c r="E1585" s="2">
        <v>0</v>
      </c>
      <c r="F1585" s="2">
        <v>0</v>
      </c>
      <c r="G1585" s="3">
        <f t="shared" si="70"/>
        <v>822.06325000000004</v>
      </c>
      <c r="H1585" s="3">
        <f t="shared" si="71"/>
        <v>0.35000000000582077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29369.97</v>
      </c>
      <c r="D1586" s="2">
        <v>0</v>
      </c>
      <c r="E1586" s="2">
        <v>0</v>
      </c>
      <c r="F1586" s="2">
        <v>0</v>
      </c>
      <c r="G1586" s="3">
        <f t="shared" si="70"/>
        <v>176.21982</v>
      </c>
      <c r="H1586" s="3">
        <f t="shared" si="71"/>
        <v>2.9999999998835847E-2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69.67</v>
      </c>
      <c r="D1587" s="2">
        <v>0</v>
      </c>
      <c r="E1587" s="2">
        <v>0</v>
      </c>
      <c r="F1587" s="2">
        <v>0</v>
      </c>
      <c r="G1587" s="3">
        <f t="shared" si="70"/>
        <v>0.48769000000000001</v>
      </c>
      <c r="H1587" s="3">
        <f t="shared" si="71"/>
        <v>0.32999999999999829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34.619999999999997</v>
      </c>
      <c r="D1591" s="2">
        <v>0</v>
      </c>
      <c r="E1591" s="2">
        <v>0</v>
      </c>
      <c r="F1591" s="2">
        <v>0</v>
      </c>
      <c r="G1591" s="3">
        <f t="shared" si="70"/>
        <v>0.38081999999999994</v>
      </c>
      <c r="H1591" s="3">
        <f t="shared" si="71"/>
        <v>0.38000000000000256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29.64</v>
      </c>
      <c r="D1600" s="2">
        <v>0</v>
      </c>
      <c r="E1600" s="2">
        <v>0</v>
      </c>
      <c r="F1600" s="2">
        <v>0</v>
      </c>
      <c r="G1600" s="3">
        <f>B1600/1000*C1600</f>
        <v>0.59279999999999999</v>
      </c>
      <c r="H1600" s="3">
        <f>ABS(C1600-ROUND(C1600,0))</f>
        <v>0.35999999999999943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193628.53000000003</v>
      </c>
      <c r="D1601" s="2">
        <v>0</v>
      </c>
      <c r="E1601" s="2">
        <v>0</v>
      </c>
      <c r="F1601" s="2">
        <v>0</v>
      </c>
      <c r="G1601" s="3">
        <f t="shared" si="70"/>
        <v>4066.1991300000009</v>
      </c>
      <c r="H1601" s="3">
        <f t="shared" si="71"/>
        <v>0.46999999997206032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193381.12000000002</v>
      </c>
      <c r="D1603" s="2">
        <v>0</v>
      </c>
      <c r="E1603" s="2">
        <v>0</v>
      </c>
      <c r="F1603" s="2">
        <v>0</v>
      </c>
      <c r="G1603" s="3">
        <f t="shared" si="70"/>
        <v>4447.7657600000002</v>
      </c>
      <c r="H1603" s="3">
        <f t="shared" si="71"/>
        <v>0.12000000002444722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164625.64000000001</v>
      </c>
      <c r="D1604" s="2">
        <v>0</v>
      </c>
      <c r="E1604" s="2">
        <v>0</v>
      </c>
      <c r="F1604" s="2">
        <v>0</v>
      </c>
      <c r="G1604" s="3">
        <f t="shared" si="70"/>
        <v>3951.0153600000003</v>
      </c>
      <c r="H1604" s="3">
        <f t="shared" si="71"/>
        <v>0.35999999998603016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28658.639999999999</v>
      </c>
      <c r="D1605" s="2">
        <v>0</v>
      </c>
      <c r="E1605" s="2">
        <v>0</v>
      </c>
      <c r="F1605" s="2">
        <v>0</v>
      </c>
      <c r="G1605" s="3">
        <f t="shared" si="70"/>
        <v>716.46600000000001</v>
      </c>
      <c r="H1605" s="3">
        <f t="shared" si="71"/>
        <v>0.36000000000058208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96.84</v>
      </c>
      <c r="D1606" s="2">
        <v>0</v>
      </c>
      <c r="E1606" s="2">
        <v>0</v>
      </c>
      <c r="F1606" s="2">
        <v>0</v>
      </c>
      <c r="G1606" s="3">
        <f t="shared" si="70"/>
        <v>2.5178400000000001</v>
      </c>
      <c r="H1606" s="3">
        <f t="shared" si="71"/>
        <v>0.15999999999999659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240</v>
      </c>
      <c r="D1612" s="2">
        <v>0</v>
      </c>
      <c r="E1612" s="2">
        <v>0</v>
      </c>
      <c r="F1612" s="2">
        <v>0</v>
      </c>
      <c r="G1612" s="3">
        <f t="shared" si="70"/>
        <v>7.68</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7.41</v>
      </c>
      <c r="D1619" s="2">
        <v>0</v>
      </c>
      <c r="E1619" s="2">
        <v>0</v>
      </c>
      <c r="F1619" s="2">
        <v>0</v>
      </c>
      <c r="G1619" s="3">
        <f>B1619/1000*C1619</f>
        <v>0.28899000000000002</v>
      </c>
      <c r="H1619" s="3">
        <f>ABS(C1619-ROUND(C1619,0))</f>
        <v>0.41000000000000014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33395.349999999977</v>
      </c>
      <c r="D1620" s="2">
        <v>0</v>
      </c>
      <c r="E1620" s="2">
        <v>0</v>
      </c>
      <c r="F1620" s="2">
        <v>0</v>
      </c>
      <c r="G1620" s="3">
        <f t="shared" si="70"/>
        <v>1335.8139999999992</v>
      </c>
      <c r="H1620" s="3">
        <f t="shared" si="71"/>
        <v>0.34999999997671694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5212.0899999999992</v>
      </c>
      <c r="D1621" s="2">
        <v>0</v>
      </c>
      <c r="E1621" s="2">
        <v>0</v>
      </c>
      <c r="F1621" s="2">
        <v>0</v>
      </c>
      <c r="G1621" s="3">
        <f t="shared" si="70"/>
        <v>213.69568999999998</v>
      </c>
      <c r="H1621" s="3">
        <f t="shared" si="71"/>
        <v>8.9999999999236024E-2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5099.0599999999995</v>
      </c>
      <c r="D1627" s="2">
        <v>0</v>
      </c>
      <c r="E1627" s="2">
        <v>0</v>
      </c>
      <c r="F1627" s="2">
        <v>0</v>
      </c>
      <c r="G1627" s="3">
        <f t="shared" si="70"/>
        <v>239.65581999999998</v>
      </c>
      <c r="H1627" s="3">
        <f t="shared" si="71"/>
        <v>5.9999999999490683E-2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5064.4399999999996</v>
      </c>
      <c r="D1633" s="2">
        <v>0</v>
      </c>
      <c r="E1633" s="2">
        <v>0</v>
      </c>
      <c r="F1633" s="2">
        <v>0</v>
      </c>
      <c r="G1633" s="3">
        <f t="shared" si="70"/>
        <v>268.41531999999995</v>
      </c>
      <c r="H1633" s="3">
        <f t="shared" si="71"/>
        <v>0.43999999999959982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5064.4399999999996</v>
      </c>
      <c r="D1634" s="2">
        <v>0</v>
      </c>
      <c r="E1634" s="2">
        <v>0</v>
      </c>
      <c r="F1634" s="2">
        <v>0</v>
      </c>
      <c r="G1634" s="3">
        <f t="shared" si="70"/>
        <v>273.47976</v>
      </c>
      <c r="H1634" s="3">
        <f t="shared" si="71"/>
        <v>0.43999999999959982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34.619999999999997</v>
      </c>
      <c r="D1658" s="2">
        <v>0</v>
      </c>
      <c r="E1658" s="2">
        <v>0</v>
      </c>
      <c r="F1658" s="2">
        <v>0</v>
      </c>
      <c r="G1658" s="3">
        <f t="shared" si="70"/>
        <v>2.7003599999999999</v>
      </c>
      <c r="H1658" s="3">
        <f t="shared" si="71"/>
        <v>0.38000000000000256</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34.619999999999997</v>
      </c>
      <c r="D1659" s="2">
        <v>0</v>
      </c>
      <c r="E1659" s="2">
        <v>0</v>
      </c>
      <c r="F1659" s="2">
        <v>0</v>
      </c>
      <c r="G1659" s="3">
        <f t="shared" si="70"/>
        <v>2.7349799999999997</v>
      </c>
      <c r="H1659" s="3">
        <f t="shared" si="71"/>
        <v>0.38000000000000256</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90.79</v>
      </c>
      <c r="D1668" s="2">
        <v>0</v>
      </c>
      <c r="E1668" s="2">
        <v>0</v>
      </c>
      <c r="F1668" s="2">
        <v>0</v>
      </c>
      <c r="G1668" s="3">
        <f t="shared" si="70"/>
        <v>7.9895199999999997</v>
      </c>
      <c r="H1668" s="3">
        <f t="shared" si="71"/>
        <v>0.20999999999999375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90.79</v>
      </c>
      <c r="D1671" s="2">
        <v>0</v>
      </c>
      <c r="E1671" s="2">
        <v>0</v>
      </c>
      <c r="F1671" s="2">
        <v>0</v>
      </c>
      <c r="G1671" s="3">
        <f t="shared" si="70"/>
        <v>8.2618900000000011</v>
      </c>
      <c r="H1671" s="3">
        <f t="shared" si="71"/>
        <v>0.20999999999999375</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22.24</v>
      </c>
      <c r="D1679" s="2">
        <v>0</v>
      </c>
      <c r="E1679" s="2">
        <v>0</v>
      </c>
      <c r="F1679" s="2">
        <v>0</v>
      </c>
      <c r="G1679" s="3">
        <f>B1679/1000*C1679</f>
        <v>2.2017600000000002</v>
      </c>
      <c r="H1679" s="3">
        <f>ABS(C1679-ROUND(C1679,0))</f>
        <v>0.23999999999999844</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28183.26</v>
      </c>
      <c r="D1680" s="2">
        <v>0</v>
      </c>
      <c r="E1680" s="2">
        <v>0</v>
      </c>
      <c r="F1680" s="2">
        <v>0</v>
      </c>
      <c r="G1680" s="3">
        <f t="shared" si="70"/>
        <v>2818.326</v>
      </c>
      <c r="H1680" s="3">
        <f t="shared" si="71"/>
        <v>0.25999999999839929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28183.26</v>
      </c>
      <c r="D1682" s="2">
        <v>0</v>
      </c>
      <c r="E1682" s="2">
        <v>0</v>
      </c>
      <c r="F1682" s="2">
        <v>0</v>
      </c>
      <c r="G1682" s="3">
        <f t="shared" si="70"/>
        <v>2874.6925199999996</v>
      </c>
      <c r="H1682" s="3">
        <f t="shared" si="71"/>
        <v>0.25999999999839929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12542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192106.01</v>
      </c>
      <c r="I17" s="275">
        <f>'PR-RAS'!E6</f>
        <v>193713.90999999997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214902.38</v>
      </c>
      <c r="I18" s="275">
        <f>'PR-RAS'!E152</f>
        <v>193846.69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12751.129999999996</v>
      </c>
      <c r="I20" s="275">
        <f>'PR-RAS'!E650</f>
        <v>14439.940000000031</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33107.33</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33395.349999999977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5212.0899999999992</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28183.26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6" zoomScale="106" zoomScaleNormal="106" workbookViewId="0">
      <selection activeCell="B661" sqref="B661:B66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192106.01</v>
      </c>
      <c r="E6" s="60">
        <f>E7+E43+E49+E82+E106+E125+E134+E140</f>
        <v>193713.90999999997</v>
      </c>
      <c r="F6" s="45">
        <f t="shared" ref="F6:F132" si="0">IF(D6&lt;&gt;0,IF(E6/D6&gt;=100,"&gt;&gt;100",E6/D6*100),"-")</f>
        <v>100.83698578717031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167457.93</v>
      </c>
      <c r="E49" s="60">
        <f>E50+E53+E58+E61+E64+E68+E71+E74+E77</f>
        <v>175839.9</v>
      </c>
      <c r="F49" s="45">
        <f t="shared" si="0"/>
        <v>105.00541837582729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167457.93</v>
      </c>
      <c r="E68" s="60">
        <f t="shared" si="11"/>
        <v>175839.9</v>
      </c>
      <c r="F68" s="45">
        <f t="shared" si="0"/>
        <v>105.00541837582729</v>
      </c>
    </row>
    <row r="69" spans="1:6" ht="12.75" customHeight="1" x14ac:dyDescent="0.2">
      <c r="A69" s="63" t="s">
        <v>141</v>
      </c>
      <c r="B69" s="64" t="s">
        <v>142</v>
      </c>
      <c r="C69" s="247" t="s">
        <v>141</v>
      </c>
      <c r="D69" s="194">
        <v>167457.93</v>
      </c>
      <c r="E69" s="194">
        <v>175839.9</v>
      </c>
      <c r="F69" s="45">
        <f t="shared" si="0"/>
        <v>105.00541837582729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0.1</v>
      </c>
      <c r="E82" s="60">
        <f t="shared" si="15"/>
        <v>0.05</v>
      </c>
      <c r="F82" s="45">
        <f t="shared" si="0"/>
        <v>50</v>
      </c>
    </row>
    <row r="83" spans="1:6" ht="12.75" customHeight="1" x14ac:dyDescent="0.2">
      <c r="A83" s="63">
        <v>641</v>
      </c>
      <c r="B83" s="64" t="s">
        <v>169</v>
      </c>
      <c r="C83" s="247" t="s">
        <v>170</v>
      </c>
      <c r="D83" s="60">
        <f t="shared" ref="D83:E83" si="16">SUM(D84:D90)</f>
        <v>0.1</v>
      </c>
      <c r="E83" s="60">
        <f t="shared" si="16"/>
        <v>0.05</v>
      </c>
      <c r="F83" s="45">
        <f t="shared" si="0"/>
        <v>50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0.1</v>
      </c>
      <c r="E85" s="194">
        <v>0.05</v>
      </c>
      <c r="F85" s="45">
        <f t="shared" si="0"/>
        <v>50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24647.98</v>
      </c>
      <c r="E134" s="60">
        <f t="shared" si="25"/>
        <v>17873.96</v>
      </c>
      <c r="F134" s="45">
        <f t="shared" ref="F134:F229" si="26">IF(D134&lt;&gt;0,IF(E134/D134&gt;=100,"&gt;&gt;100",E134/D134*100),"-")</f>
        <v>72.516936479175982</v>
      </c>
    </row>
    <row r="135" spans="1:6" ht="24" x14ac:dyDescent="0.2">
      <c r="A135" s="63">
        <v>671</v>
      </c>
      <c r="B135" s="182" t="s">
        <v>273</v>
      </c>
      <c r="C135" s="247" t="s">
        <v>274</v>
      </c>
      <c r="D135" s="60">
        <f t="shared" ref="D135:E135" si="27">SUM(D136:D138)</f>
        <v>24647.98</v>
      </c>
      <c r="E135" s="60">
        <f t="shared" si="27"/>
        <v>17873.96</v>
      </c>
      <c r="F135" s="45">
        <f t="shared" si="26"/>
        <v>72.516936479175982</v>
      </c>
    </row>
    <row r="136" spans="1:6" ht="12.75" customHeight="1" x14ac:dyDescent="0.2">
      <c r="A136" s="63">
        <v>6711</v>
      </c>
      <c r="B136" s="65" t="s">
        <v>275</v>
      </c>
      <c r="C136" s="247" t="s">
        <v>276</v>
      </c>
      <c r="D136" s="194">
        <v>24647.98</v>
      </c>
      <c r="E136" s="194">
        <v>17873.96</v>
      </c>
      <c r="F136" s="45">
        <f t="shared" si="26"/>
        <v>72.516936479175982</v>
      </c>
    </row>
    <row r="137" spans="1:6" ht="24" x14ac:dyDescent="0.2">
      <c r="A137" s="63">
        <v>6712</v>
      </c>
      <c r="B137" s="182" t="s">
        <v>277</v>
      </c>
      <c r="C137" s="247" t="s">
        <v>278</v>
      </c>
      <c r="D137" s="194">
        <v>0</v>
      </c>
      <c r="E137" s="335">
        <v>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214902.38</v>
      </c>
      <c r="E152" s="60">
        <f>E153+E164+E202+E221+E230+E262+E273</f>
        <v>193846.69</v>
      </c>
      <c r="F152" s="45">
        <f t="shared" si="26"/>
        <v>90.202207160292971</v>
      </c>
    </row>
    <row r="153" spans="1:6" ht="12.75" customHeight="1" x14ac:dyDescent="0.2">
      <c r="A153" s="63">
        <v>31</v>
      </c>
      <c r="B153" s="64" t="s">
        <v>308</v>
      </c>
      <c r="C153" s="247" t="s">
        <v>3</v>
      </c>
      <c r="D153" s="60">
        <f t="shared" ref="D153:E153" si="30">D154+D159+D160</f>
        <v>182197.86</v>
      </c>
      <c r="E153" s="60">
        <f t="shared" si="30"/>
        <v>164372.43</v>
      </c>
      <c r="F153" s="45">
        <f t="shared" si="26"/>
        <v>90.216443815531093</v>
      </c>
    </row>
    <row r="154" spans="1:6" ht="12.75" customHeight="1" x14ac:dyDescent="0.2">
      <c r="A154" s="63">
        <v>311</v>
      </c>
      <c r="B154" s="64" t="s">
        <v>309</v>
      </c>
      <c r="C154" s="247" t="s">
        <v>310</v>
      </c>
      <c r="D154" s="60">
        <f t="shared" ref="D154:E154" si="31">SUM(D155:D158)</f>
        <v>152967.82999999999</v>
      </c>
      <c r="E154" s="60">
        <f t="shared" si="31"/>
        <v>137057.84</v>
      </c>
      <c r="F154" s="45">
        <f t="shared" si="26"/>
        <v>89.599126822940491</v>
      </c>
    </row>
    <row r="155" spans="1:6" ht="12.75" customHeight="1" x14ac:dyDescent="0.2">
      <c r="A155" s="63">
        <v>3111</v>
      </c>
      <c r="B155" s="64" t="s">
        <v>311</v>
      </c>
      <c r="C155" s="247" t="s">
        <v>312</v>
      </c>
      <c r="D155" s="194">
        <v>139749.75</v>
      </c>
      <c r="E155" s="194">
        <v>125076.08</v>
      </c>
      <c r="F155" s="45">
        <f t="shared" si="26"/>
        <v>89.500038461607261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13218.08</v>
      </c>
      <c r="E158" s="194">
        <v>11981.76</v>
      </c>
      <c r="F158" s="45">
        <f t="shared" si="26"/>
        <v>90.64675051142072</v>
      </c>
    </row>
    <row r="159" spans="1:6" ht="12.75" customHeight="1" x14ac:dyDescent="0.2">
      <c r="A159" s="63">
        <v>312</v>
      </c>
      <c r="B159" s="65" t="s">
        <v>319</v>
      </c>
      <c r="C159" s="247" t="s">
        <v>320</v>
      </c>
      <c r="D159" s="194">
        <v>4520.72</v>
      </c>
      <c r="E159" s="194">
        <v>4700</v>
      </c>
      <c r="F159" s="45">
        <f t="shared" si="26"/>
        <v>103.96573997062416</v>
      </c>
    </row>
    <row r="160" spans="1:6" ht="12.75" customHeight="1" x14ac:dyDescent="0.2">
      <c r="A160" s="63">
        <v>313</v>
      </c>
      <c r="B160" s="65" t="s">
        <v>321</v>
      </c>
      <c r="C160" s="247" t="s">
        <v>322</v>
      </c>
      <c r="D160" s="60">
        <f t="shared" ref="D160:E160" si="32">SUM(D161:D163)</f>
        <v>24709.31</v>
      </c>
      <c r="E160" s="60">
        <f t="shared" si="32"/>
        <v>22614.59</v>
      </c>
      <c r="F160" s="45">
        <f t="shared" si="26"/>
        <v>91.522547574173458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24709.31</v>
      </c>
      <c r="E162" s="194">
        <v>22614.59</v>
      </c>
      <c r="F162" s="45">
        <f t="shared" si="26"/>
        <v>91.522547574173458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32367.26</v>
      </c>
      <c r="E164" s="60">
        <f>E165+E170+E178+E188+E189+E194</f>
        <v>29369.97</v>
      </c>
      <c r="F164" s="45">
        <f t="shared" si="26"/>
        <v>90.739747510292815</v>
      </c>
    </row>
    <row r="165" spans="1:6" ht="12.75" customHeight="1" x14ac:dyDescent="0.2">
      <c r="A165" s="63">
        <v>321</v>
      </c>
      <c r="B165" s="64" t="s">
        <v>331</v>
      </c>
      <c r="C165" s="247" t="s">
        <v>332</v>
      </c>
      <c r="D165" s="60">
        <f t="shared" ref="D165:E165" si="33">SUM(D166:D169)</f>
        <v>10964.81</v>
      </c>
      <c r="E165" s="60">
        <f t="shared" si="33"/>
        <v>9016.5</v>
      </c>
      <c r="F165" s="45">
        <f t="shared" si="26"/>
        <v>82.231247053072522</v>
      </c>
    </row>
    <row r="166" spans="1:6" ht="12.75" customHeight="1" x14ac:dyDescent="0.2">
      <c r="A166" s="63">
        <v>3211</v>
      </c>
      <c r="B166" s="64" t="s">
        <v>333</v>
      </c>
      <c r="C166" s="247" t="s">
        <v>334</v>
      </c>
      <c r="D166" s="194">
        <v>620.5</v>
      </c>
      <c r="E166" s="194">
        <v>553</v>
      </c>
      <c r="F166" s="45">
        <f t="shared" si="26"/>
        <v>89.121676067687346</v>
      </c>
    </row>
    <row r="167" spans="1:6" ht="12.75" customHeight="1" x14ac:dyDescent="0.2">
      <c r="A167" s="63">
        <v>3212</v>
      </c>
      <c r="B167" s="64" t="s">
        <v>335</v>
      </c>
      <c r="C167" s="247" t="s">
        <v>336</v>
      </c>
      <c r="D167" s="194">
        <v>10254.31</v>
      </c>
      <c r="E167" s="194">
        <v>8463.5</v>
      </c>
      <c r="F167" s="45">
        <f t="shared" si="26"/>
        <v>82.536026314788614</v>
      </c>
    </row>
    <row r="168" spans="1:6" ht="12.75" customHeight="1" x14ac:dyDescent="0.2">
      <c r="A168" s="63">
        <v>3213</v>
      </c>
      <c r="B168" s="64" t="s">
        <v>337</v>
      </c>
      <c r="C168" s="247" t="s">
        <v>338</v>
      </c>
      <c r="D168" s="194">
        <v>25</v>
      </c>
      <c r="E168" s="194"/>
      <c r="F168" s="45">
        <f t="shared" si="26"/>
        <v>0</v>
      </c>
    </row>
    <row r="169" spans="1:6" ht="12.75" customHeight="1" x14ac:dyDescent="0.2">
      <c r="A169" s="63">
        <v>3214</v>
      </c>
      <c r="B169" s="64" t="s">
        <v>339</v>
      </c>
      <c r="C169" s="247" t="s">
        <v>340</v>
      </c>
      <c r="D169" s="194">
        <v>65</v>
      </c>
      <c r="E169" s="194"/>
      <c r="F169" s="45">
        <f t="shared" si="26"/>
        <v>0</v>
      </c>
    </row>
    <row r="170" spans="1:6" ht="12.75" customHeight="1" x14ac:dyDescent="0.2">
      <c r="A170" s="63">
        <v>322</v>
      </c>
      <c r="B170" s="64" t="s">
        <v>341</v>
      </c>
      <c r="C170" s="247" t="s">
        <v>342</v>
      </c>
      <c r="D170" s="60">
        <f t="shared" ref="D170:E170" si="34">SUM(D171:D177)</f>
        <v>5425.93</v>
      </c>
      <c r="E170" s="60">
        <f t="shared" si="34"/>
        <v>6636.3000000000011</v>
      </c>
      <c r="F170" s="45">
        <f t="shared" si="26"/>
        <v>122.30714366016517</v>
      </c>
    </row>
    <row r="171" spans="1:6" ht="12.75" customHeight="1" x14ac:dyDescent="0.2">
      <c r="A171" s="63">
        <v>3221</v>
      </c>
      <c r="B171" s="64" t="s">
        <v>343</v>
      </c>
      <c r="C171" s="247" t="s">
        <v>344</v>
      </c>
      <c r="D171" s="194">
        <v>1575.77</v>
      </c>
      <c r="E171" s="194">
        <v>1062.6300000000001</v>
      </c>
      <c r="F171" s="45">
        <f t="shared" si="26"/>
        <v>67.43560291159244</v>
      </c>
    </row>
    <row r="172" spans="1:6" ht="12.75" customHeight="1" x14ac:dyDescent="0.2">
      <c r="A172" s="63">
        <v>3222</v>
      </c>
      <c r="B172" s="64" t="s">
        <v>345</v>
      </c>
      <c r="C172" s="247" t="s">
        <v>346</v>
      </c>
      <c r="D172" s="194">
        <v>1756.96</v>
      </c>
      <c r="E172" s="194">
        <v>1478.72</v>
      </c>
      <c r="F172" s="45">
        <f t="shared" si="26"/>
        <v>84.163555231763951</v>
      </c>
    </row>
    <row r="173" spans="1:6" ht="12.75" customHeight="1" x14ac:dyDescent="0.2">
      <c r="A173" s="63">
        <v>3223</v>
      </c>
      <c r="B173" s="65" t="s">
        <v>347</v>
      </c>
      <c r="C173" s="247" t="s">
        <v>348</v>
      </c>
      <c r="D173" s="194">
        <v>2034.35</v>
      </c>
      <c r="E173" s="194">
        <v>3853.27</v>
      </c>
      <c r="F173" s="45">
        <f t="shared" si="26"/>
        <v>189.41037677882372</v>
      </c>
    </row>
    <row r="174" spans="1:6" ht="12.75" customHeight="1" x14ac:dyDescent="0.2">
      <c r="A174" s="63">
        <v>3224</v>
      </c>
      <c r="B174" s="65" t="s">
        <v>349</v>
      </c>
      <c r="C174" s="247" t="s">
        <v>350</v>
      </c>
      <c r="D174" s="194">
        <v>0</v>
      </c>
      <c r="E174" s="194"/>
      <c r="F174" s="45" t="str">
        <f t="shared" si="26"/>
        <v>-</v>
      </c>
    </row>
    <row r="175" spans="1:6" ht="12.75" customHeight="1" x14ac:dyDescent="0.2">
      <c r="A175" s="63">
        <v>3225</v>
      </c>
      <c r="B175" s="65" t="s">
        <v>351</v>
      </c>
      <c r="C175" s="247" t="s">
        <v>352</v>
      </c>
      <c r="D175" s="194">
        <v>58.85</v>
      </c>
      <c r="E175" s="194">
        <v>241.68</v>
      </c>
      <c r="F175" s="45">
        <f t="shared" si="26"/>
        <v>410.6711979609176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15851.52</v>
      </c>
      <c r="E178" s="60">
        <f t="shared" si="35"/>
        <v>12115.53</v>
      </c>
      <c r="F178" s="45">
        <f t="shared" si="26"/>
        <v>76.431345385174424</v>
      </c>
    </row>
    <row r="179" spans="1:6" ht="12.75" customHeight="1" x14ac:dyDescent="0.2">
      <c r="A179" s="63">
        <v>3231</v>
      </c>
      <c r="B179" s="65" t="s">
        <v>359</v>
      </c>
      <c r="C179" s="247" t="s">
        <v>360</v>
      </c>
      <c r="D179" s="194">
        <v>12932.84</v>
      </c>
      <c r="E179" s="194">
        <v>9887.7800000000007</v>
      </c>
      <c r="F179" s="45">
        <f t="shared" si="26"/>
        <v>76.454823534505962</v>
      </c>
    </row>
    <row r="180" spans="1:6" ht="12.75" customHeight="1" x14ac:dyDescent="0.2">
      <c r="A180" s="63">
        <v>3232</v>
      </c>
      <c r="B180" s="65" t="s">
        <v>361</v>
      </c>
      <c r="C180" s="247" t="s">
        <v>362</v>
      </c>
      <c r="D180" s="194">
        <v>300</v>
      </c>
      <c r="E180" s="194"/>
      <c r="F180" s="45">
        <f t="shared" si="26"/>
        <v>0</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996.61</v>
      </c>
      <c r="E182" s="194">
        <v>757.72</v>
      </c>
      <c r="F182" s="45">
        <f t="shared" si="26"/>
        <v>76.029740821384493</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75</v>
      </c>
      <c r="E185" s="194">
        <v>80</v>
      </c>
      <c r="F185" s="45">
        <f t="shared" si="26"/>
        <v>106.66666666666667</v>
      </c>
    </row>
    <row r="186" spans="1:6" ht="12.75" customHeight="1" x14ac:dyDescent="0.2">
      <c r="A186" s="63">
        <v>3238</v>
      </c>
      <c r="B186" s="64" t="s">
        <v>373</v>
      </c>
      <c r="C186" s="247" t="s">
        <v>374</v>
      </c>
      <c r="D186" s="194">
        <v>1001.25</v>
      </c>
      <c r="E186" s="194">
        <v>996.43</v>
      </c>
      <c r="F186" s="45">
        <f t="shared" si="26"/>
        <v>99.518601747815225</v>
      </c>
    </row>
    <row r="187" spans="1:6" ht="12.75" customHeight="1" x14ac:dyDescent="0.2">
      <c r="A187" s="63">
        <v>3239</v>
      </c>
      <c r="B187" s="64" t="s">
        <v>375</v>
      </c>
      <c r="C187" s="247" t="s">
        <v>376</v>
      </c>
      <c r="D187" s="194">
        <v>545.82000000000005</v>
      </c>
      <c r="E187" s="194">
        <v>393.6</v>
      </c>
      <c r="F187" s="45">
        <f t="shared" si="26"/>
        <v>72.111685170935473</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125</v>
      </c>
      <c r="E194" s="60">
        <f t="shared" si="36"/>
        <v>1601.64</v>
      </c>
      <c r="F194" s="45">
        <f t="shared" si="26"/>
        <v>1281.3120000000001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0</v>
      </c>
      <c r="E199" s="194">
        <v>1461.64</v>
      </c>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0</v>
      </c>
      <c r="E201" s="194"/>
      <c r="F201" s="45" t="str">
        <f t="shared" si="26"/>
        <v>-</v>
      </c>
    </row>
    <row r="202" spans="1:6" ht="12.75" customHeight="1" x14ac:dyDescent="0.2">
      <c r="A202" s="63">
        <v>34</v>
      </c>
      <c r="B202" s="183" t="s">
        <v>405</v>
      </c>
      <c r="C202" s="247" t="s">
        <v>406</v>
      </c>
      <c r="D202" s="60">
        <f t="shared" ref="D202:E202" si="37">D203+D208+D216</f>
        <v>306.48</v>
      </c>
      <c r="E202" s="60">
        <f t="shared" si="37"/>
        <v>69.67</v>
      </c>
      <c r="F202" s="45">
        <f t="shared" si="26"/>
        <v>22.732315322370138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306.48</v>
      </c>
      <c r="E216" s="60">
        <f t="shared" si="40"/>
        <v>69.67</v>
      </c>
      <c r="F216" s="45">
        <f t="shared" si="26"/>
        <v>22.732315322370138</v>
      </c>
    </row>
    <row r="217" spans="1:6" ht="12.75" customHeight="1" x14ac:dyDescent="0.2">
      <c r="A217" s="63">
        <v>3431</v>
      </c>
      <c r="B217" s="182" t="s">
        <v>435</v>
      </c>
      <c r="C217" s="247" t="s">
        <v>436</v>
      </c>
      <c r="D217" s="194">
        <v>306.48</v>
      </c>
      <c r="E217" s="194">
        <v>69.67</v>
      </c>
      <c r="F217" s="45">
        <f t="shared" si="26"/>
        <v>22.732315322370138</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30.78</v>
      </c>
      <c r="E273" s="60">
        <f t="shared" si="60"/>
        <v>34.619999999999997</v>
      </c>
      <c r="F273" s="45">
        <f t="shared" ref="F273:F277" si="61">IF(D273&lt;&gt;0,IF(E273/D273&gt;=100,"&gt;&gt;100",E273/D273*100),"-")</f>
        <v>112.47563352826508</v>
      </c>
    </row>
    <row r="274" spans="1:6" ht="12.75" customHeight="1" x14ac:dyDescent="0.2">
      <c r="A274" s="63">
        <v>381</v>
      </c>
      <c r="B274" s="64" t="s">
        <v>540</v>
      </c>
      <c r="C274" s="247" t="s">
        <v>541</v>
      </c>
      <c r="D274" s="60">
        <f t="shared" ref="D274:E274" si="62">SUM(D275:D277)</f>
        <v>30.78</v>
      </c>
      <c r="E274" s="60">
        <f t="shared" si="62"/>
        <v>34.619999999999997</v>
      </c>
      <c r="F274" s="45">
        <f t="shared" si="61"/>
        <v>112.47563352826508</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30.78</v>
      </c>
      <c r="E276" s="194">
        <v>34.619999999999997</v>
      </c>
      <c r="F276" s="45">
        <f t="shared" si="61"/>
        <v>112.47563352826508</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214902.38</v>
      </c>
      <c r="E299" s="60">
        <f>E152-E297+E298</f>
        <v>193846.69</v>
      </c>
      <c r="F299" s="45">
        <f t="shared" si="68"/>
        <v>90.202207160292971</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22796.369999999995</v>
      </c>
      <c r="E301" s="60">
        <f>IF(E299&gt;=E6,E299-E6,0)</f>
        <v>132.78000000002794</v>
      </c>
      <c r="F301" s="45">
        <f t="shared" si="68"/>
        <v>0.58246115499980022</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8531.65</v>
      </c>
      <c r="E303" s="194">
        <v>32793.26</v>
      </c>
      <c r="F303" s="45">
        <f t="shared" si="68"/>
        <v>384.37183897604802</v>
      </c>
    </row>
    <row r="304" spans="1:6" ht="12.75" customHeight="1" x14ac:dyDescent="0.2">
      <c r="A304" s="63">
        <v>96</v>
      </c>
      <c r="B304" s="220" t="s">
        <v>600</v>
      </c>
      <c r="C304" s="247" t="s">
        <v>601</v>
      </c>
      <c r="D304" s="194">
        <v>26838.63</v>
      </c>
      <c r="E304" s="194">
        <v>28183.26</v>
      </c>
      <c r="F304" s="45">
        <f t="shared" si="68"/>
        <v>105.01005453706094</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0</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0</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0</v>
      </c>
      <c r="F418" s="45" t="str">
        <f t="shared" si="72"/>
        <v>-</v>
      </c>
    </row>
    <row r="419" spans="1:6" ht="12.75" customHeight="1" x14ac:dyDescent="0.2">
      <c r="A419" s="63">
        <v>92212</v>
      </c>
      <c r="B419" s="64" t="s">
        <v>796</v>
      </c>
      <c r="C419" s="247" t="s">
        <v>797</v>
      </c>
      <c r="D419" s="194">
        <v>18576.89</v>
      </c>
      <c r="E419" s="194">
        <v>18486.099999999999</v>
      </c>
      <c r="F419" s="45">
        <f t="shared" si="72"/>
        <v>99.511274492124343</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192106.01</v>
      </c>
      <c r="E422" s="60">
        <f>E6+E308</f>
        <v>193713.90999999997</v>
      </c>
      <c r="F422" s="45">
        <f t="shared" si="72"/>
        <v>100.83698578717031</v>
      </c>
    </row>
    <row r="423" spans="1:6" ht="12.75" customHeight="1" x14ac:dyDescent="0.2">
      <c r="A423" s="63" t="s">
        <v>581</v>
      </c>
      <c r="B423" s="64" t="s">
        <v>804</v>
      </c>
      <c r="C423" s="247" t="s">
        <v>805</v>
      </c>
      <c r="D423" s="60">
        <f t="shared" ref="D423:E423" si="103">D299+D360</f>
        <v>214902.38</v>
      </c>
      <c r="E423" s="60">
        <f t="shared" si="103"/>
        <v>193846.69</v>
      </c>
      <c r="F423" s="45">
        <f t="shared" si="72"/>
        <v>90.202207160292971</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22796.369999999995</v>
      </c>
      <c r="E425" s="60">
        <f t="shared" si="105"/>
        <v>132.78000000002794</v>
      </c>
      <c r="F425" s="45">
        <f t="shared" si="72"/>
        <v>0.58246115499980022</v>
      </c>
    </row>
    <row r="426" spans="1:6" ht="12.75" customHeight="1" x14ac:dyDescent="0.2">
      <c r="A426" s="251" t="s">
        <v>810</v>
      </c>
      <c r="B426" s="183" t="s">
        <v>811</v>
      </c>
      <c r="C426" s="252" t="s">
        <v>812</v>
      </c>
      <c r="D426" s="60">
        <f t="shared" ref="D426:E426" si="106">IF(D302-D303+D419-D420&gt;=0,D302-D303+D419-D420,0)</f>
        <v>10045.24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14307.160000000003</v>
      </c>
      <c r="F427" s="45" t="str">
        <f t="shared" si="72"/>
        <v>-</v>
      </c>
    </row>
    <row r="428" spans="1:6" ht="24" x14ac:dyDescent="0.2">
      <c r="A428" s="249" t="s">
        <v>815</v>
      </c>
      <c r="B428" s="243" t="s">
        <v>816</v>
      </c>
      <c r="C428" s="250" t="s">
        <v>817</v>
      </c>
      <c r="D428" s="81">
        <f t="shared" ref="D428:E428" si="108">D304+D421</f>
        <v>26838.63</v>
      </c>
      <c r="E428" s="81">
        <f t="shared" si="108"/>
        <v>28183.26</v>
      </c>
      <c r="F428" s="61">
        <f t="shared" si="72"/>
        <v>105.01005453706094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192106.01</v>
      </c>
      <c r="E643" s="60">
        <f>E422+E430</f>
        <v>193713.90999999997</v>
      </c>
      <c r="F643" s="45">
        <f t="shared" si="109"/>
        <v>100.83698578717031</v>
      </c>
    </row>
    <row r="644" spans="1:6" ht="12.75" customHeight="1" x14ac:dyDescent="0.2">
      <c r="A644" s="63" t="s">
        <v>581</v>
      </c>
      <c r="B644" s="64" t="s">
        <v>1237</v>
      </c>
      <c r="C644" s="247" t="s">
        <v>1238</v>
      </c>
      <c r="D644" s="60">
        <f>D423+D535</f>
        <v>214902.38</v>
      </c>
      <c r="E644" s="60">
        <f>E423+E535</f>
        <v>193846.69</v>
      </c>
      <c r="F644" s="45">
        <f t="shared" si="109"/>
        <v>90.202207160292971</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22796.369999999995</v>
      </c>
      <c r="E646" s="60">
        <f t="shared" si="164"/>
        <v>132.78000000002794</v>
      </c>
      <c r="F646" s="45">
        <f t="shared" si="109"/>
        <v>0.58246115499980022</v>
      </c>
    </row>
    <row r="647" spans="1:6" ht="24" x14ac:dyDescent="0.2">
      <c r="A647" s="251" t="s">
        <v>1243</v>
      </c>
      <c r="B647" s="64" t="s">
        <v>1244</v>
      </c>
      <c r="C647" s="252" t="s">
        <v>1243</v>
      </c>
      <c r="D647" s="60">
        <f>IF(D426-D427+D641-D642&gt;=0,D426-D427+D641-D642,0)</f>
        <v>10045.24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14307.160000000003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12751.129999999996</v>
      </c>
      <c r="E650" s="60">
        <f t="shared" si="166"/>
        <v>14439.940000000031</v>
      </c>
      <c r="F650" s="45">
        <f t="shared" si="109"/>
        <v>113.24439481049944</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17062.599999999999</v>
      </c>
      <c r="E653" s="194">
        <v>18800.16</v>
      </c>
      <c r="F653" s="45">
        <f t="shared" ref="F653:F740" si="167">IF(D653&lt;&gt;0,IF(E653/D653&gt;=100,"&gt;&gt;100",E653/D653*100),"-")</f>
        <v>110.1834421483244</v>
      </c>
    </row>
    <row r="654" spans="1:6" ht="12.75" customHeight="1" x14ac:dyDescent="0.2">
      <c r="A654" s="63" t="s">
        <v>1256</v>
      </c>
      <c r="B654" s="64" t="s">
        <v>1257</v>
      </c>
      <c r="C654" s="247" t="s">
        <v>1256</v>
      </c>
      <c r="D654" s="194">
        <v>105225.21</v>
      </c>
      <c r="E654" s="194">
        <v>68602.97</v>
      </c>
      <c r="F654" s="45">
        <f t="shared" si="167"/>
        <v>65.196325101180591</v>
      </c>
    </row>
    <row r="655" spans="1:6" ht="12.75" customHeight="1" x14ac:dyDescent="0.2">
      <c r="A655" s="63" t="s">
        <v>1258</v>
      </c>
      <c r="B655" s="64" t="s">
        <v>1259</v>
      </c>
      <c r="C655" s="247" t="s">
        <v>1258</v>
      </c>
      <c r="D655" s="194">
        <v>105018.99</v>
      </c>
      <c r="E655" s="194">
        <v>87403.13</v>
      </c>
      <c r="F655" s="45">
        <f t="shared" si="167"/>
        <v>83.226024169533531</v>
      </c>
    </row>
    <row r="656" spans="1:6" ht="24" x14ac:dyDescent="0.2">
      <c r="A656" s="63">
        <v>11</v>
      </c>
      <c r="B656" s="64" t="s">
        <v>1260</v>
      </c>
      <c r="C656" s="247" t="s">
        <v>1261</v>
      </c>
      <c r="D656" s="60">
        <f t="shared" ref="D656:E656" si="168">+D653+D654-D655</f>
        <v>17268.819999999992</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21</v>
      </c>
      <c r="E658" s="253">
        <v>22</v>
      </c>
      <c r="F658" s="45">
        <f t="shared" si="167"/>
        <v>104.76190476190477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11</v>
      </c>
      <c r="E660" s="253">
        <v>11</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167457.93</v>
      </c>
      <c r="E683" s="192">
        <v>175839.9</v>
      </c>
      <c r="F683" s="71">
        <f t="shared" si="167"/>
        <v>105.00541837582729</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10254.31</v>
      </c>
      <c r="E734" s="192"/>
      <c r="F734" s="71">
        <f t="shared" si="167"/>
        <v>0</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1260</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7" zoomScaleNormal="100" workbookViewId="0">
      <selection activeCell="V64" sqref="V6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33107.33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193916.55000000002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193886.91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164412.65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29369.97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69.67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34.619999999999997</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29.64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193628.53000000003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193381.12000000002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164625.64000000001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28658.639999999999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96.84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240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7.41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33395.349999999977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5212.0899999999992</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5099.0599999999995</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5064.4399999999996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5064.4399999999996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34.619999999999997</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34.619999999999997</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90.79</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90.79</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22.24</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28183.26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28183.26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12542</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Škola</cp:lastModifiedBy>
  <cp:lastPrinted>2026-04-27T14:12:53Z</cp:lastPrinted>
  <dcterms:created xsi:type="dcterms:W3CDTF">2022-04-01T05:14:30Z</dcterms:created>
  <dcterms:modified xsi:type="dcterms:W3CDTF">2026-07-14T11:31:16Z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